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faiwate01\Desktop\"/>
    </mc:Choice>
  </mc:AlternateContent>
  <xr:revisionPtr revIDLastSave="0" documentId="8_{227D5C3E-D022-421F-83AC-682284BE875F}" xr6:coauthVersionLast="47" xr6:coauthVersionMax="47" xr10:uidLastSave="{00000000-0000-0000-0000-000000000000}"/>
  <bookViews>
    <workbookView xWindow="-108" yWindow="-108" windowWidth="23256" windowHeight="12456" activeTab="1" xr2:uid="{00000000-000D-0000-FFFF-FFFF00000000}"/>
  </bookViews>
  <sheets>
    <sheet name="使用方法・注意事項" sheetId="18" r:id="rId1"/>
    <sheet name="書式3（経費請求書）" sheetId="14" r:id="rId2"/>
    <sheet name="書式3（経費請求書）手書き用" sheetId="19" r:id="rId3"/>
  </sheets>
  <definedNames>
    <definedName name="_xlnm.Print_Area" localSheetId="0">使用方法・注意事項!$A$1:$L$43</definedName>
    <definedName name="_xlnm.Print_Area" localSheetId="1">'書式3（経費請求書）'!$A$1:$AD$52</definedName>
    <definedName name="_xlnm.Print_Area" localSheetId="2">'書式3（経費請求書）手書き用'!$A$1:$AD$52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2" i="14" l="1"/>
  <c r="Z43" i="14"/>
  <c r="L40" i="14"/>
  <c r="L24" i="14" l="1"/>
  <c r="AJ41" i="14"/>
  <c r="AJ42" i="14"/>
  <c r="AJ43" i="14"/>
  <c r="AJ44" i="14"/>
  <c r="AJ45" i="14"/>
  <c r="AJ46" i="14"/>
  <c r="AJ47" i="14"/>
  <c r="AJ48" i="14"/>
  <c r="AJ49" i="14"/>
  <c r="AJ50" i="14"/>
  <c r="AJ51" i="14"/>
  <c r="AJ52" i="14"/>
  <c r="AJ53" i="14"/>
  <c r="AJ54" i="14"/>
  <c r="AJ40" i="14"/>
  <c r="AH53" i="14"/>
  <c r="AH52" i="14"/>
  <c r="AH51" i="14"/>
  <c r="AH50" i="14"/>
  <c r="AH49" i="14"/>
  <c r="AH48" i="14"/>
  <c r="AH47" i="14"/>
  <c r="AH46" i="14"/>
  <c r="AH45" i="14"/>
  <c r="AE37" i="14" l="1"/>
  <c r="AB20" i="14" l="1"/>
  <c r="J42" i="14" s="1"/>
</calcChain>
</file>

<file path=xl/sharedStrings.xml><?xml version="1.0" encoding="utf-8"?>
<sst xmlns="http://schemas.openxmlformats.org/spreadsheetml/2006/main" count="235" uniqueCount="123">
  <si>
    <t>会　　場</t>
    <rPh sb="0" eb="1">
      <t>カイ</t>
    </rPh>
    <rPh sb="3" eb="4">
      <t>バ</t>
    </rPh>
    <phoneticPr fontId="6"/>
  </si>
  <si>
    <t>期間</t>
    <rPh sb="0" eb="2">
      <t>キカン</t>
    </rPh>
    <phoneticPr fontId="6"/>
  </si>
  <si>
    <t>月</t>
    <rPh sb="0" eb="1">
      <t>ツキ</t>
    </rPh>
    <phoneticPr fontId="6"/>
  </si>
  <si>
    <t>日</t>
    <rPh sb="0" eb="1">
      <t>ヒ</t>
    </rPh>
    <phoneticPr fontId="6"/>
  </si>
  <si>
    <t>～</t>
    <phoneticPr fontId="6"/>
  </si>
  <si>
    <t>請求者</t>
    <rPh sb="0" eb="3">
      <t>セイキュウシャ</t>
    </rPh>
    <phoneticPr fontId="6"/>
  </si>
  <si>
    <t>住所</t>
    <rPh sb="0" eb="2">
      <t>ジュウショ</t>
    </rPh>
    <phoneticPr fontId="6"/>
  </si>
  <si>
    <r>
      <t xml:space="preserve">連絡先
</t>
    </r>
    <r>
      <rPr>
        <sz val="8.5"/>
        <rFont val="ＭＳ Ｐゴシック"/>
        <family val="3"/>
        <charset val="128"/>
      </rPr>
      <t>（携帯電話）</t>
    </r>
    <rPh sb="0" eb="3">
      <t>レンラクサキ</t>
    </rPh>
    <rPh sb="5" eb="7">
      <t>ケイタイ</t>
    </rPh>
    <rPh sb="7" eb="9">
      <t>デンワ</t>
    </rPh>
    <phoneticPr fontId="6"/>
  </si>
  <si>
    <t>交通機関利用</t>
    <rPh sb="0" eb="2">
      <t>コウツウ</t>
    </rPh>
    <rPh sb="2" eb="4">
      <t>キカン</t>
    </rPh>
    <rPh sb="4" eb="6">
      <t>リヨウ</t>
    </rPh>
    <phoneticPr fontId="6"/>
  </si>
  <si>
    <t>月日</t>
    <rPh sb="0" eb="2">
      <t>ツキヒ</t>
    </rPh>
    <phoneticPr fontId="6"/>
  </si>
  <si>
    <t>交通機関</t>
    <rPh sb="0" eb="2">
      <t>コウツウ</t>
    </rPh>
    <rPh sb="2" eb="4">
      <t>キカン</t>
    </rPh>
    <phoneticPr fontId="6"/>
  </si>
  <si>
    <t>路線・経路</t>
    <rPh sb="0" eb="2">
      <t>ロセン</t>
    </rPh>
    <rPh sb="3" eb="5">
      <t>ケイロ</t>
    </rPh>
    <phoneticPr fontId="6"/>
  </si>
  <si>
    <t>乗車区間</t>
    <rPh sb="0" eb="2">
      <t>ジョウシャ</t>
    </rPh>
    <rPh sb="2" eb="4">
      <t>クカン</t>
    </rPh>
    <phoneticPr fontId="6"/>
  </si>
  <si>
    <t>金額</t>
    <rPh sb="0" eb="2">
      <t>キンガク</t>
    </rPh>
    <phoneticPr fontId="6"/>
  </si>
  <si>
    <t>往路</t>
    <rPh sb="0" eb="2">
      <t>オウロ</t>
    </rPh>
    <phoneticPr fontId="6"/>
  </si>
  <si>
    <t>／</t>
    <phoneticPr fontId="6"/>
  </si>
  <si>
    <t>⇒</t>
    <phoneticPr fontId="6"/>
  </si>
  <si>
    <t>復路</t>
    <rPh sb="0" eb="2">
      <t>フクロ</t>
    </rPh>
    <phoneticPr fontId="6"/>
  </si>
  <si>
    <r>
      <t>合計　　①</t>
    </r>
    <r>
      <rPr>
        <sz val="8"/>
        <rFont val="ＭＳ Ｐゴシック"/>
        <family val="3"/>
        <charset val="128"/>
      </rPr>
      <t>-1</t>
    </r>
    <rPh sb="0" eb="2">
      <t>ゴウケイ</t>
    </rPh>
    <phoneticPr fontId="6"/>
  </si>
  <si>
    <t>②宿泊費</t>
    <rPh sb="1" eb="4">
      <t>シュクハクヒ</t>
    </rPh>
    <phoneticPr fontId="6"/>
  </si>
  <si>
    <t>宿泊数　（いずれかに☑）</t>
    <rPh sb="0" eb="3">
      <t>シュクハクスウ</t>
    </rPh>
    <phoneticPr fontId="6"/>
  </si>
  <si>
    <t>２泊</t>
    <rPh sb="1" eb="2">
      <t>ハク</t>
    </rPh>
    <phoneticPr fontId="6"/>
  </si>
  <si>
    <t>３泊</t>
    <rPh sb="1" eb="2">
      <t>ハク</t>
    </rPh>
    <phoneticPr fontId="6"/>
  </si>
  <si>
    <t>②</t>
    <phoneticPr fontId="6"/>
  </si>
  <si>
    <t>③</t>
    <phoneticPr fontId="6"/>
  </si>
  <si>
    <t>詳細：</t>
    <rPh sb="0" eb="2">
      <t>ショウサイ</t>
    </rPh>
    <phoneticPr fontId="6"/>
  </si>
  <si>
    <t>④</t>
    <phoneticPr fontId="6"/>
  </si>
  <si>
    <t>⑤</t>
    <phoneticPr fontId="6"/>
  </si>
  <si>
    <t>振込先</t>
    <rPh sb="0" eb="3">
      <t>フリコミサキ</t>
    </rPh>
    <phoneticPr fontId="6"/>
  </si>
  <si>
    <t>フリガナ</t>
    <phoneticPr fontId="6"/>
  </si>
  <si>
    <t>フリガナ</t>
    <phoneticPr fontId="6"/>
  </si>
  <si>
    <t>銀行名
支店名</t>
    <rPh sb="0" eb="3">
      <t>ギンコウメイ</t>
    </rPh>
    <rPh sb="4" eb="7">
      <t>シテンメイ</t>
    </rPh>
    <phoneticPr fontId="6"/>
  </si>
  <si>
    <t>銀行
信用金庫</t>
    <rPh sb="0" eb="2">
      <t>ギンコウ</t>
    </rPh>
    <rPh sb="3" eb="5">
      <t>シンヨウ</t>
    </rPh>
    <rPh sb="5" eb="7">
      <t>キンコ</t>
    </rPh>
    <phoneticPr fontId="6"/>
  </si>
  <si>
    <t>本店</t>
    <rPh sb="0" eb="2">
      <t>ホンテン</t>
    </rPh>
    <phoneticPr fontId="6"/>
  </si>
  <si>
    <t>支店　　 出張所</t>
    <rPh sb="0" eb="2">
      <t>シテン</t>
    </rPh>
    <rPh sb="5" eb="8">
      <t>シュッチョウショ</t>
    </rPh>
    <phoneticPr fontId="6"/>
  </si>
  <si>
    <t>種別</t>
    <rPh sb="0" eb="2">
      <t>シュベツ</t>
    </rPh>
    <phoneticPr fontId="6"/>
  </si>
  <si>
    <t>普通
当座</t>
    <rPh sb="0" eb="2">
      <t>フツウ</t>
    </rPh>
    <rPh sb="3" eb="5">
      <t>トウザ</t>
    </rPh>
    <phoneticPr fontId="6"/>
  </si>
  <si>
    <t>口座
番号</t>
    <rPh sb="0" eb="2">
      <t>コウザ</t>
    </rPh>
    <rPh sb="3" eb="5">
      <t>バンゴウ</t>
    </rPh>
    <phoneticPr fontId="6"/>
  </si>
  <si>
    <t>名義</t>
    <rPh sb="0" eb="2">
      <t>メイギ</t>
    </rPh>
    <phoneticPr fontId="6"/>
  </si>
  <si>
    <t>km</t>
    <phoneticPr fontId="1"/>
  </si>
  <si>
    <t>金額</t>
    <rPh sb="0" eb="2">
      <t>キンガク</t>
    </rPh>
    <phoneticPr fontId="1"/>
  </si>
  <si>
    <t>１泊</t>
    <rPh sb="1" eb="2">
      <t>ハク</t>
    </rPh>
    <phoneticPr fontId="1"/>
  </si>
  <si>
    <t>氏名
（自署）</t>
    <rPh sb="0" eb="2">
      <t>シメイ</t>
    </rPh>
    <rPh sb="4" eb="6">
      <t>ジショ</t>
    </rPh>
    <phoneticPr fontId="6"/>
  </si>
  <si>
    <t>大会等名称</t>
    <rPh sb="0" eb="2">
      <t>タイカイ</t>
    </rPh>
    <rPh sb="2" eb="3">
      <t>トウ</t>
    </rPh>
    <rPh sb="3" eb="5">
      <t>メイショウ</t>
    </rPh>
    <phoneticPr fontId="6"/>
  </si>
  <si>
    <t>km</t>
    <phoneticPr fontId="1"/>
  </si>
  <si>
    <t>金額</t>
    <rPh sb="0" eb="2">
      <t>キンガク</t>
    </rPh>
    <phoneticPr fontId="1"/>
  </si>
  <si>
    <t>往復走行距離</t>
    <rPh sb="0" eb="2">
      <t>オウフク</t>
    </rPh>
    <rPh sb="2" eb="4">
      <t>ソウコウ</t>
    </rPh>
    <rPh sb="4" eb="6">
      <t>キョリ</t>
    </rPh>
    <phoneticPr fontId="6"/>
  </si>
  <si>
    <t>自家用車利用</t>
    <phoneticPr fontId="1"/>
  </si>
  <si>
    <r>
      <t>①-</t>
    </r>
    <r>
      <rPr>
        <sz val="8"/>
        <rFont val="ＭＳ Ｐゴシック"/>
        <family val="3"/>
        <charset val="128"/>
      </rPr>
      <t>2</t>
    </r>
    <phoneticPr fontId="1"/>
  </si>
  <si>
    <t>　・</t>
    <phoneticPr fontId="1"/>
  </si>
  <si>
    <t>色のセルは入力が必要なセルです。入力すると塗りつぶしは消えます。</t>
    <phoneticPr fontId="1"/>
  </si>
  <si>
    <t>　・</t>
    <phoneticPr fontId="1"/>
  </si>
  <si>
    <t>自宅市区町村</t>
    <rPh sb="0" eb="2">
      <t>ジタク</t>
    </rPh>
    <rPh sb="2" eb="4">
      <t>シク</t>
    </rPh>
    <rPh sb="4" eb="6">
      <t>チョウソン</t>
    </rPh>
    <phoneticPr fontId="1"/>
  </si>
  <si>
    <t>会場市区町村</t>
    <rPh sb="0" eb="2">
      <t>カイジョウ</t>
    </rPh>
    <rPh sb="2" eb="4">
      <t>シク</t>
    </rPh>
    <rPh sb="4" eb="6">
      <t>チョウソン</t>
    </rPh>
    <phoneticPr fontId="1"/>
  </si>
  <si>
    <t>　・</t>
    <phoneticPr fontId="1"/>
  </si>
  <si>
    <t>旅費（自家用車利用）、宿泊費、食事代、その他の経費、謝金・日当を記載する際は、注意書きを</t>
    <rPh sb="0" eb="2">
      <t>リョヒ</t>
    </rPh>
    <rPh sb="3" eb="7">
      <t>ジカヨウシャ</t>
    </rPh>
    <rPh sb="7" eb="9">
      <t>リヨウ</t>
    </rPh>
    <rPh sb="11" eb="14">
      <t>シュクハクヒ</t>
    </rPh>
    <rPh sb="15" eb="18">
      <t>ショクジダイ</t>
    </rPh>
    <rPh sb="26" eb="28">
      <t>シャキン</t>
    </rPh>
    <rPh sb="29" eb="31">
      <t>ニットウ</t>
    </rPh>
    <rPh sb="32" eb="34">
      <t>キサイ</t>
    </rPh>
    <rPh sb="36" eb="37">
      <t>サイ</t>
    </rPh>
    <rPh sb="39" eb="42">
      <t>チュウイガ</t>
    </rPh>
    <phoneticPr fontId="1"/>
  </si>
  <si>
    <t>よく読んでください。</t>
    <rPh sb="2" eb="3">
      <t>ヨ</t>
    </rPh>
    <phoneticPr fontId="1"/>
  </si>
  <si>
    <r>
      <rPr>
        <b/>
        <sz val="9"/>
        <rFont val="ＭＳ Ｐゴシック"/>
        <family val="3"/>
        <charset val="128"/>
      </rPr>
      <t>その他の経費：</t>
    </r>
    <r>
      <rPr>
        <sz val="8.5"/>
        <rFont val="ＭＳ Ｐゴシック"/>
        <family val="3"/>
        <charset val="128"/>
      </rPr>
      <t>経費として認められるかどうかの判断がつかない場合は、事前に総務部に相談してください。必ず領収証の添付が必要です。</t>
    </r>
    <rPh sb="2" eb="3">
      <t>タ</t>
    </rPh>
    <rPh sb="4" eb="6">
      <t>ケイヒ</t>
    </rPh>
    <rPh sb="7" eb="9">
      <t>ケイヒ</t>
    </rPh>
    <rPh sb="12" eb="13">
      <t>ミト</t>
    </rPh>
    <rPh sb="22" eb="24">
      <t>ハンダン</t>
    </rPh>
    <rPh sb="29" eb="31">
      <t>バアイ</t>
    </rPh>
    <rPh sb="33" eb="35">
      <t>ジゼン</t>
    </rPh>
    <rPh sb="36" eb="38">
      <t>ソウム</t>
    </rPh>
    <rPh sb="38" eb="39">
      <t>ブ</t>
    </rPh>
    <rPh sb="40" eb="42">
      <t>ソウダン</t>
    </rPh>
    <rPh sb="49" eb="50">
      <t>カナラ</t>
    </rPh>
    <rPh sb="51" eb="54">
      <t>リョウシュウショウ</t>
    </rPh>
    <rPh sb="55" eb="57">
      <t>テンプ</t>
    </rPh>
    <rPh sb="58" eb="60">
      <t>ヒツヨウ</t>
    </rPh>
    <phoneticPr fontId="6"/>
  </si>
  <si>
    <t>１．使用方法と注意事項</t>
    <rPh sb="2" eb="4">
      <t>シヨウ</t>
    </rPh>
    <rPh sb="4" eb="6">
      <t>ホウホウ</t>
    </rPh>
    <rPh sb="7" eb="9">
      <t>チュウイ</t>
    </rPh>
    <rPh sb="9" eb="11">
      <t>ジコウ</t>
    </rPh>
    <phoneticPr fontId="1"/>
  </si>
  <si>
    <t>　・</t>
    <phoneticPr fontId="1"/>
  </si>
  <si>
    <t>氏名</t>
    <rPh sb="0" eb="2">
      <t>シメイ</t>
    </rPh>
    <phoneticPr fontId="6"/>
  </si>
  <si>
    <t>色のセルは、関数が入っており保護してあります。必要なセルに入力すると計算され</t>
    <rPh sb="6" eb="8">
      <t>カンスウ</t>
    </rPh>
    <rPh sb="9" eb="10">
      <t>ハイ</t>
    </rPh>
    <rPh sb="14" eb="16">
      <t>ホゴ</t>
    </rPh>
    <rPh sb="23" eb="25">
      <t>ヒツヨウ</t>
    </rPh>
    <rPh sb="29" eb="31">
      <t>ニュウリョク</t>
    </rPh>
    <rPh sb="34" eb="36">
      <t>ケイサン</t>
    </rPh>
    <phoneticPr fontId="1"/>
  </si>
  <si>
    <t>塗りつぶしは消えます。</t>
    <phoneticPr fontId="1"/>
  </si>
  <si>
    <t>日</t>
    <rPh sb="0" eb="1">
      <t>ヒ</t>
    </rPh>
    <phoneticPr fontId="1"/>
  </si>
  <si>
    <t>月</t>
    <rPh sb="0" eb="1">
      <t>ツキ</t>
    </rPh>
    <phoneticPr fontId="1"/>
  </si>
  <si>
    <t>年</t>
    <rPh sb="0" eb="1">
      <t>ネン</t>
    </rPh>
    <phoneticPr fontId="1"/>
  </si>
  <si>
    <t>THFARC</t>
    <phoneticPr fontId="6"/>
  </si>
  <si>
    <t>経費関連書式3</t>
    <rPh sb="0" eb="2">
      <t>ケイヒ</t>
    </rPh>
    <rPh sb="2" eb="4">
      <t>カンレン</t>
    </rPh>
    <rPh sb="4" eb="6">
      <t>ショシキ</t>
    </rPh>
    <phoneticPr fontId="1"/>
  </si>
  <si>
    <t>※源泉額</t>
    <rPh sb="1" eb="3">
      <t>ゲンセン</t>
    </rPh>
    <rPh sb="3" eb="4">
      <t>ガク</t>
    </rPh>
    <phoneticPr fontId="1"/>
  </si>
  <si>
    <t>その他の経費、謝金・日当は、詳細欄に具体的な内容を記入してください。</t>
    <rPh sb="2" eb="3">
      <t>タ</t>
    </rPh>
    <rPh sb="4" eb="6">
      <t>ケイヒ</t>
    </rPh>
    <rPh sb="7" eb="9">
      <t>シャキン</t>
    </rPh>
    <rPh sb="10" eb="12">
      <t>ニットウ</t>
    </rPh>
    <rPh sb="14" eb="16">
      <t>ショウサイ</t>
    </rPh>
    <rPh sb="16" eb="17">
      <t>ラン</t>
    </rPh>
    <rPh sb="18" eb="21">
      <t>グタイテキ</t>
    </rPh>
    <rPh sb="22" eb="24">
      <t>ナイヨウ</t>
    </rPh>
    <rPh sb="25" eb="27">
      <t>キニュウ</t>
    </rPh>
    <phoneticPr fontId="1"/>
  </si>
  <si>
    <t>※日付の入力を忘れないようにお願いします（タイトル行の右端）。</t>
    <phoneticPr fontId="1"/>
  </si>
  <si>
    <t>請求額</t>
    <rPh sb="0" eb="2">
      <t>セイキュウ</t>
    </rPh>
    <rPh sb="2" eb="3">
      <t>ガク</t>
    </rPh>
    <phoneticPr fontId="1"/>
  </si>
  <si>
    <t>￥</t>
    <phoneticPr fontId="1"/>
  </si>
  <si>
    <t>団体名：岩手県サッカー協会</t>
    <rPh sb="0" eb="3">
      <t>ダンタイメイ</t>
    </rPh>
    <rPh sb="4" eb="7">
      <t>イワテケン</t>
    </rPh>
    <rPh sb="11" eb="13">
      <t>キョウカイ</t>
    </rPh>
    <phoneticPr fontId="6"/>
  </si>
  <si>
    <t>①旅費</t>
    <rPh sb="1" eb="3">
      <t>リョヒ</t>
    </rPh>
    <phoneticPr fontId="6"/>
  </si>
  <si>
    <r>
      <t>自家用車利用について</t>
    </r>
    <r>
      <rPr>
        <sz val="9"/>
        <rFont val="ＭＳ Ｐゴシック"/>
        <family val="3"/>
        <charset val="128"/>
      </rPr>
      <t>：</t>
    </r>
    <r>
      <rPr>
        <sz val="8.5"/>
        <rFont val="ＭＳ Ｐゴシック"/>
        <family val="3"/>
        <charset val="128"/>
      </rPr>
      <t>公共交通機関の利用を原則としますが、自家用車を利用した場合は、1ｋｍ/20円を往復の走行距離に乗じた金額とします。なお、高速道路等を利用した際は利用明細が分かるものを必ず添付してください。</t>
    </r>
    <rPh sb="29" eb="33">
      <t>ジカヨウシャ</t>
    </rPh>
    <rPh sb="34" eb="36">
      <t>リヨウ</t>
    </rPh>
    <rPh sb="38" eb="40">
      <t>バアイ</t>
    </rPh>
    <rPh sb="81" eb="82">
      <t>サイ</t>
    </rPh>
    <rPh sb="83" eb="85">
      <t>リヨウ</t>
    </rPh>
    <rPh sb="85" eb="87">
      <t>メイサイ</t>
    </rPh>
    <rPh sb="88" eb="89">
      <t>ワ</t>
    </rPh>
    <rPh sb="94" eb="95">
      <t>カナラ</t>
    </rPh>
    <rPh sb="96" eb="98">
      <t>テンプ</t>
    </rPh>
    <phoneticPr fontId="1"/>
  </si>
  <si>
    <r>
      <rPr>
        <b/>
        <sz val="9"/>
        <rFont val="ＭＳ Ｐゴシック"/>
        <family val="3"/>
        <charset val="128"/>
      </rPr>
      <t>宿泊費：</t>
    </r>
    <r>
      <rPr>
        <sz val="8"/>
        <rFont val="ＭＳ Ｐゴシック"/>
        <family val="3"/>
        <charset val="128"/>
      </rPr>
      <t>岩手県</t>
    </r>
    <r>
      <rPr>
        <sz val="8.5"/>
        <rFont val="ＭＳ Ｐゴシック"/>
        <family val="3"/>
        <charset val="128"/>
      </rPr>
      <t>協会が負担しなければならない場合（立替払いした場合）に計上してください。必ず領収証の添付が必要です。</t>
    </r>
    <rPh sb="0" eb="3">
      <t>シュクハクヒ</t>
    </rPh>
    <rPh sb="4" eb="7">
      <t>イワテケン</t>
    </rPh>
    <rPh sb="7" eb="9">
      <t>キョウカイ</t>
    </rPh>
    <rPh sb="10" eb="12">
      <t>フタン</t>
    </rPh>
    <rPh sb="21" eb="23">
      <t>バアイ</t>
    </rPh>
    <rPh sb="24" eb="26">
      <t>タテカエ</t>
    </rPh>
    <rPh sb="26" eb="27">
      <t>バラ</t>
    </rPh>
    <rPh sb="30" eb="32">
      <t>バアイ</t>
    </rPh>
    <rPh sb="34" eb="36">
      <t>ケイジョウ</t>
    </rPh>
    <rPh sb="43" eb="44">
      <t>カナラ</t>
    </rPh>
    <rPh sb="45" eb="48">
      <t>リョウシュウショウ</t>
    </rPh>
    <rPh sb="49" eb="51">
      <t>テンプ</t>
    </rPh>
    <rPh sb="52" eb="54">
      <t>ヒツヨウ</t>
    </rPh>
    <phoneticPr fontId="6"/>
  </si>
  <si>
    <t>×20円</t>
    <rPh sb="3" eb="4">
      <t>エン</t>
    </rPh>
    <phoneticPr fontId="1"/>
  </si>
  <si>
    <t>領収書の添付が必要な場合、宛名は「岩手県サッカー協会」以外認められません。</t>
    <rPh sb="0" eb="3">
      <t>リョウシュウショ</t>
    </rPh>
    <rPh sb="4" eb="6">
      <t>テンプ</t>
    </rPh>
    <rPh sb="7" eb="9">
      <t>ヒツヨウ</t>
    </rPh>
    <rPh sb="10" eb="12">
      <t>バアイ</t>
    </rPh>
    <rPh sb="13" eb="15">
      <t>アテナ</t>
    </rPh>
    <rPh sb="17" eb="20">
      <t>イワテケン</t>
    </rPh>
    <rPh sb="24" eb="26">
      <t>キョウカイ</t>
    </rPh>
    <rPh sb="27" eb="29">
      <t>イガイ</t>
    </rPh>
    <rPh sb="29" eb="30">
      <t>ミト</t>
    </rPh>
    <phoneticPr fontId="1"/>
  </si>
  <si>
    <t>※個人名が必要な場合は、「岩手県サッカー協会　日本太郎」としてください。</t>
    <rPh sb="1" eb="4">
      <t>コジンメイ</t>
    </rPh>
    <rPh sb="5" eb="7">
      <t>ヒツヨウ</t>
    </rPh>
    <rPh sb="8" eb="10">
      <t>バアイ</t>
    </rPh>
    <rPh sb="13" eb="16">
      <t>イワテケン</t>
    </rPh>
    <rPh sb="20" eb="22">
      <t>キョウカイ</t>
    </rPh>
    <rPh sb="23" eb="25">
      <t>ニホン</t>
    </rPh>
    <rPh sb="25" eb="27">
      <t>タロウ</t>
    </rPh>
    <phoneticPr fontId="1"/>
  </si>
  <si>
    <t>開催支部</t>
    <rPh sb="0" eb="2">
      <t>カイサイ</t>
    </rPh>
    <rPh sb="2" eb="4">
      <t>シブ</t>
    </rPh>
    <phoneticPr fontId="6"/>
  </si>
  <si>
    <t>④食事代</t>
    <rPh sb="1" eb="4">
      <t>ショクジダイ</t>
    </rPh>
    <phoneticPr fontId="6"/>
  </si>
  <si>
    <t>⑤その他の経費</t>
    <rPh sb="3" eb="4">
      <t>タ</t>
    </rPh>
    <rPh sb="5" eb="7">
      <t>ケイヒ</t>
    </rPh>
    <phoneticPr fontId="6"/>
  </si>
  <si>
    <t>⑥報酬・手当</t>
    <rPh sb="1" eb="3">
      <t>ホウシュウ</t>
    </rPh>
    <rPh sb="4" eb="6">
      <t>テアテ</t>
    </rPh>
    <phoneticPr fontId="6"/>
  </si>
  <si>
    <t>③日当</t>
    <rPh sb="1" eb="3">
      <t>ニットウ</t>
    </rPh>
    <phoneticPr fontId="6"/>
  </si>
  <si>
    <r>
      <rPr>
        <b/>
        <sz val="9"/>
        <rFont val="ＭＳ Ｐゴシック"/>
        <family val="3"/>
        <charset val="128"/>
      </rPr>
      <t>日当：</t>
    </r>
    <r>
      <rPr>
        <sz val="8.5"/>
        <rFont val="ＭＳ Ｐゴシック"/>
        <family val="3"/>
        <charset val="128"/>
      </rPr>
      <t>会議等に参加する場合で、宿泊を伴う場合もしくは往復の移動時間を含めて５時間以上となる場合は１日あたりの日当1,000円。（報酬・手当を支払う場合は日当は支払いません。）</t>
    </r>
    <rPh sb="0" eb="2">
      <t>ニットウ</t>
    </rPh>
    <rPh sb="3" eb="6">
      <t>カイギトウ</t>
    </rPh>
    <rPh sb="7" eb="9">
      <t>サンカ</t>
    </rPh>
    <rPh sb="11" eb="13">
      <t>バアイ</t>
    </rPh>
    <rPh sb="15" eb="17">
      <t>シュクハク</t>
    </rPh>
    <rPh sb="18" eb="19">
      <t>トモナ</t>
    </rPh>
    <rPh sb="20" eb="22">
      <t>バアイ</t>
    </rPh>
    <rPh sb="26" eb="28">
      <t>オウフク</t>
    </rPh>
    <rPh sb="29" eb="31">
      <t>イドウ</t>
    </rPh>
    <rPh sb="31" eb="33">
      <t>ジカン</t>
    </rPh>
    <rPh sb="34" eb="35">
      <t>フク</t>
    </rPh>
    <rPh sb="38" eb="42">
      <t>ジカンイジョウ</t>
    </rPh>
    <rPh sb="45" eb="47">
      <t>バアイ</t>
    </rPh>
    <rPh sb="48" eb="50">
      <t>イチニチ</t>
    </rPh>
    <rPh sb="54" eb="56">
      <t>ニットウ</t>
    </rPh>
    <rPh sb="61" eb="62">
      <t>エン</t>
    </rPh>
    <rPh sb="64" eb="66">
      <t>ホウシュウ</t>
    </rPh>
    <rPh sb="67" eb="69">
      <t>テアテ</t>
    </rPh>
    <rPh sb="70" eb="72">
      <t>シハラ</t>
    </rPh>
    <rPh sb="73" eb="75">
      <t>バアイ</t>
    </rPh>
    <rPh sb="76" eb="78">
      <t>ニットウ</t>
    </rPh>
    <rPh sb="79" eb="81">
      <t>シハラ</t>
    </rPh>
    <phoneticPr fontId="6"/>
  </si>
  <si>
    <t>※　大会終了後、一週間以内に下記までメールまたは郵送で提出してください。</t>
    <rPh sb="2" eb="4">
      <t>タイカイ</t>
    </rPh>
    <rPh sb="4" eb="7">
      <t>シュウリョウゴ</t>
    </rPh>
    <rPh sb="8" eb="11">
      <t>イッシュウカン</t>
    </rPh>
    <rPh sb="11" eb="13">
      <t>イナイ</t>
    </rPh>
    <rPh sb="14" eb="16">
      <t>カキ</t>
    </rPh>
    <rPh sb="24" eb="26">
      <t>ユウソウ</t>
    </rPh>
    <rPh sb="27" eb="29">
      <t>テイシュツ</t>
    </rPh>
    <phoneticPr fontId="6"/>
  </si>
  <si>
    <t>soccer.tetsu@hb.tp1.jp</t>
    <phoneticPr fontId="1"/>
  </si>
  <si>
    <t>研修会・講習会・会議等経費請求書</t>
    <rPh sb="4" eb="7">
      <t>コウシュウカイ</t>
    </rPh>
    <rPh sb="10" eb="11">
      <t>トウ</t>
    </rPh>
    <phoneticPr fontId="1"/>
  </si>
  <si>
    <t>経費請求書ファイルの使用方法と記入に当たっての注意事項</t>
    <rPh sb="0" eb="2">
      <t>ケイヒ</t>
    </rPh>
    <rPh sb="2" eb="5">
      <t>セイキュウショ</t>
    </rPh>
    <rPh sb="10" eb="12">
      <t>シヨウ</t>
    </rPh>
    <rPh sb="12" eb="14">
      <t>ホウホウ</t>
    </rPh>
    <rPh sb="15" eb="17">
      <t>キニュウ</t>
    </rPh>
    <rPh sb="18" eb="19">
      <t>ア</t>
    </rPh>
    <rPh sb="23" eb="25">
      <t>チュウイ</t>
    </rPh>
    <rPh sb="25" eb="27">
      <t>ジコウ</t>
    </rPh>
    <phoneticPr fontId="1"/>
  </si>
  <si>
    <t>書式3（経費請求書）</t>
    <rPh sb="0" eb="2">
      <t>ショシキ</t>
    </rPh>
    <rPh sb="4" eb="6">
      <t>ケイヒ</t>
    </rPh>
    <rPh sb="6" eb="9">
      <t>セイキュウショ</t>
    </rPh>
    <phoneticPr fontId="1"/>
  </si>
  <si>
    <t>氏名欄は自署である必要はないので、提出は原則メールとし、領収書の添付が必要な宿泊や</t>
    <rPh sb="0" eb="2">
      <t>シメイ</t>
    </rPh>
    <rPh sb="2" eb="3">
      <t>ラン</t>
    </rPh>
    <rPh sb="4" eb="6">
      <t>ジショ</t>
    </rPh>
    <rPh sb="9" eb="11">
      <t>ヒツヨウ</t>
    </rPh>
    <rPh sb="17" eb="19">
      <t>テイシュツ</t>
    </rPh>
    <rPh sb="20" eb="22">
      <t>ゲンソク</t>
    </rPh>
    <rPh sb="28" eb="31">
      <t>リョウシュウショ</t>
    </rPh>
    <rPh sb="32" eb="34">
      <t>テンプ</t>
    </rPh>
    <rPh sb="35" eb="37">
      <t>ヒツヨウ</t>
    </rPh>
    <rPh sb="38" eb="40">
      <t>シュクハク</t>
    </rPh>
    <phoneticPr fontId="1"/>
  </si>
  <si>
    <t>その他の経費の請求がある場合のみ郵送での提出とします。</t>
    <rPh sb="2" eb="3">
      <t>タ</t>
    </rPh>
    <rPh sb="4" eb="6">
      <t>ケイヒ</t>
    </rPh>
    <rPh sb="7" eb="9">
      <t>セイキュウ</t>
    </rPh>
    <rPh sb="12" eb="14">
      <t>バアイ</t>
    </rPh>
    <rPh sb="16" eb="18">
      <t>ユウソウ</t>
    </rPh>
    <rPh sb="20" eb="22">
      <t>テイシュツ</t>
    </rPh>
    <phoneticPr fontId="1"/>
  </si>
  <si>
    <t>※会議等の日当は源泉徴収税が加算されないため、「源泉額」の欄を消してください。</t>
    <rPh sb="1" eb="3">
      <t>カイギ</t>
    </rPh>
    <rPh sb="3" eb="4">
      <t>トウ</t>
    </rPh>
    <rPh sb="5" eb="7">
      <t>ニットウ</t>
    </rPh>
    <rPh sb="8" eb="10">
      <t>ゲンセン</t>
    </rPh>
    <rPh sb="10" eb="12">
      <t>チョウシュウ</t>
    </rPh>
    <rPh sb="12" eb="13">
      <t>ゼイ</t>
    </rPh>
    <rPh sb="14" eb="16">
      <t>カサン</t>
    </rPh>
    <rPh sb="24" eb="27">
      <t>ゲンセンガク</t>
    </rPh>
    <rPh sb="29" eb="30">
      <t>ラン</t>
    </rPh>
    <rPh sb="31" eb="32">
      <t>ケ</t>
    </rPh>
    <phoneticPr fontId="1"/>
  </si>
  <si>
    <t>（①＋②＋③＋④＋⑤＋⑥）</t>
    <phoneticPr fontId="1"/>
  </si>
  <si>
    <t>（①＋②＋③＋④＋⑤＋⑥）</t>
    <phoneticPr fontId="1"/>
  </si>
  <si>
    <r>
      <rPr>
        <b/>
        <sz val="8"/>
        <rFont val="ＭＳ Ｐゴシック"/>
        <family val="3"/>
        <charset val="128"/>
      </rPr>
      <t>食事代：</t>
    </r>
    <r>
      <rPr>
        <sz val="8"/>
        <rFont val="ＭＳ Ｐゴシック"/>
        <family val="3"/>
        <charset val="128"/>
      </rPr>
      <t>宿泊するが食事が出ない場合（1泊朝食付きの夕食分など）は、上限は1,000円で、必ず領収証の添付が必要です。また、宿泊費の領収証の但し書きには、食事がないことが分かるように（1泊朝食付きなど）記入してもらうこと。講習会等の昼食費も上限は1,000円で必ず領収書を添付すること。</t>
    </r>
    <rPh sb="9" eb="11">
      <t>ショクジ</t>
    </rPh>
    <rPh sb="19" eb="20">
      <t>パク</t>
    </rPh>
    <rPh sb="20" eb="22">
      <t>チョウショク</t>
    </rPh>
    <rPh sb="22" eb="23">
      <t>ツ</t>
    </rPh>
    <rPh sb="25" eb="27">
      <t>ユウショク</t>
    </rPh>
    <rPh sb="27" eb="28">
      <t>ブン</t>
    </rPh>
    <rPh sb="33" eb="35">
      <t>ジョウゲン</t>
    </rPh>
    <rPh sb="41" eb="42">
      <t>エン</t>
    </rPh>
    <rPh sb="44" eb="45">
      <t>カナラ</t>
    </rPh>
    <rPh sb="46" eb="49">
      <t>リョウシュウショウ</t>
    </rPh>
    <rPh sb="50" eb="52">
      <t>テンプ</t>
    </rPh>
    <rPh sb="53" eb="55">
      <t>ヒツヨウ</t>
    </rPh>
    <rPh sb="61" eb="64">
      <t>シュクハクヒ</t>
    </rPh>
    <rPh sb="65" eb="68">
      <t>リョウシュウショウ</t>
    </rPh>
    <rPh sb="69" eb="70">
      <t>タダ</t>
    </rPh>
    <rPh sb="71" eb="72">
      <t>ガ</t>
    </rPh>
    <rPh sb="76" eb="78">
      <t>ショクジ</t>
    </rPh>
    <rPh sb="84" eb="85">
      <t>ワ</t>
    </rPh>
    <rPh sb="92" eb="93">
      <t>ハク</t>
    </rPh>
    <rPh sb="93" eb="95">
      <t>チョウショク</t>
    </rPh>
    <rPh sb="95" eb="96">
      <t>ツ</t>
    </rPh>
    <rPh sb="100" eb="102">
      <t>キニュウ</t>
    </rPh>
    <rPh sb="110" eb="114">
      <t>コウシュウカイトウ</t>
    </rPh>
    <rPh sb="115" eb="118">
      <t>チュウショクヒ</t>
    </rPh>
    <rPh sb="119" eb="121">
      <t>ジョウゲン</t>
    </rPh>
    <rPh sb="127" eb="128">
      <t>エン</t>
    </rPh>
    <rPh sb="129" eb="130">
      <t>カナラ</t>
    </rPh>
    <rPh sb="131" eb="134">
      <t>リョウシュウショ</t>
    </rPh>
    <rPh sb="135" eb="137">
      <t>テンプ</t>
    </rPh>
    <phoneticPr fontId="6"/>
  </si>
  <si>
    <r>
      <rPr>
        <b/>
        <sz val="9"/>
        <rFont val="ＭＳ Ｐゴシック"/>
        <family val="3"/>
        <charset val="128"/>
      </rPr>
      <t>謝礼・日当：</t>
    </r>
    <r>
      <rPr>
        <sz val="8.5"/>
        <rFont val="ＭＳ Ｐゴシック"/>
        <family val="3"/>
        <charset val="128"/>
      </rPr>
      <t>アセッサ、インスは半日又は1試合5,568円、１日又は2試合8,909円、運営事務補助は1時間当たり890円。</t>
    </r>
    <rPh sb="0" eb="2">
      <t>シャレイ</t>
    </rPh>
    <rPh sb="3" eb="5">
      <t>ニットウ</t>
    </rPh>
    <rPh sb="15" eb="17">
      <t>ハンニチ</t>
    </rPh>
    <rPh sb="17" eb="18">
      <t>マタ</t>
    </rPh>
    <rPh sb="20" eb="22">
      <t>シアイ</t>
    </rPh>
    <rPh sb="27" eb="28">
      <t>エン</t>
    </rPh>
    <rPh sb="29" eb="31">
      <t>イチニチ</t>
    </rPh>
    <rPh sb="31" eb="32">
      <t>マタ</t>
    </rPh>
    <rPh sb="34" eb="36">
      <t>シアイ</t>
    </rPh>
    <rPh sb="41" eb="42">
      <t>エン</t>
    </rPh>
    <rPh sb="43" eb="45">
      <t>ウンエイ</t>
    </rPh>
    <rPh sb="45" eb="47">
      <t>ジム</t>
    </rPh>
    <rPh sb="47" eb="49">
      <t>ホジョ</t>
    </rPh>
    <rPh sb="51" eb="53">
      <t>ジカン</t>
    </rPh>
    <rPh sb="53" eb="54">
      <t>ア</t>
    </rPh>
    <rPh sb="59" eb="60">
      <t>エン</t>
    </rPh>
    <phoneticPr fontId="6"/>
  </si>
  <si>
    <t>アセッサー・インス　半日</t>
    <rPh sb="10" eb="12">
      <t>ハンニチ</t>
    </rPh>
    <phoneticPr fontId="1"/>
  </si>
  <si>
    <t>アセッサー・インス　1試合</t>
    <rPh sb="11" eb="13">
      <t>シアイ</t>
    </rPh>
    <phoneticPr fontId="1"/>
  </si>
  <si>
    <t>アセッサー・インス　1日</t>
    <rPh sb="11" eb="12">
      <t>ニチ</t>
    </rPh>
    <phoneticPr fontId="1"/>
  </si>
  <si>
    <t>アセッサー・インス　2試合</t>
    <rPh sb="11" eb="13">
      <t>シアイ</t>
    </rPh>
    <phoneticPr fontId="1"/>
  </si>
  <si>
    <t>運営事務補助　1時間</t>
    <rPh sb="0" eb="2">
      <t>ウンエイ</t>
    </rPh>
    <rPh sb="2" eb="4">
      <t>ジム</t>
    </rPh>
    <rPh sb="4" eb="6">
      <t>ホジョ</t>
    </rPh>
    <rPh sb="8" eb="10">
      <t>ジカン</t>
    </rPh>
    <phoneticPr fontId="1"/>
  </si>
  <si>
    <t>運営事務補助　2時間</t>
    <rPh sb="0" eb="2">
      <t>ウンエイ</t>
    </rPh>
    <rPh sb="2" eb="4">
      <t>ジム</t>
    </rPh>
    <rPh sb="4" eb="6">
      <t>ホジョ</t>
    </rPh>
    <rPh sb="8" eb="10">
      <t>ジカン</t>
    </rPh>
    <phoneticPr fontId="1"/>
  </si>
  <si>
    <t>運営事務補助　3時間</t>
    <rPh sb="0" eb="2">
      <t>ウンエイ</t>
    </rPh>
    <rPh sb="2" eb="4">
      <t>ジム</t>
    </rPh>
    <rPh sb="4" eb="6">
      <t>ホジョ</t>
    </rPh>
    <rPh sb="8" eb="10">
      <t>ジカン</t>
    </rPh>
    <phoneticPr fontId="1"/>
  </si>
  <si>
    <t>運営事務補助　4時間</t>
    <rPh sb="0" eb="2">
      <t>ウンエイ</t>
    </rPh>
    <rPh sb="2" eb="4">
      <t>ジム</t>
    </rPh>
    <rPh sb="4" eb="6">
      <t>ホジョ</t>
    </rPh>
    <rPh sb="8" eb="10">
      <t>ジカン</t>
    </rPh>
    <phoneticPr fontId="1"/>
  </si>
  <si>
    <t>運営事務補助　5時間</t>
    <rPh sb="0" eb="2">
      <t>ウンエイ</t>
    </rPh>
    <rPh sb="2" eb="4">
      <t>ジム</t>
    </rPh>
    <rPh sb="4" eb="6">
      <t>ホジョ</t>
    </rPh>
    <rPh sb="8" eb="10">
      <t>ジカン</t>
    </rPh>
    <phoneticPr fontId="1"/>
  </si>
  <si>
    <t>運営事務補助　6時間</t>
    <rPh sb="0" eb="2">
      <t>ウンエイ</t>
    </rPh>
    <rPh sb="2" eb="4">
      <t>ジム</t>
    </rPh>
    <rPh sb="4" eb="6">
      <t>ホジョ</t>
    </rPh>
    <rPh sb="8" eb="10">
      <t>ジカン</t>
    </rPh>
    <phoneticPr fontId="1"/>
  </si>
  <si>
    <t>運営事務補助　7時間</t>
    <rPh sb="0" eb="2">
      <t>ウンエイ</t>
    </rPh>
    <rPh sb="2" eb="4">
      <t>ジム</t>
    </rPh>
    <rPh sb="4" eb="6">
      <t>ホジョ</t>
    </rPh>
    <rPh sb="8" eb="10">
      <t>ジカン</t>
    </rPh>
    <phoneticPr fontId="1"/>
  </si>
  <si>
    <t>運営事務補助　8時間</t>
    <rPh sb="0" eb="2">
      <t>ウンエイ</t>
    </rPh>
    <rPh sb="2" eb="4">
      <t>ジム</t>
    </rPh>
    <rPh sb="4" eb="6">
      <t>ホジョ</t>
    </rPh>
    <rPh sb="8" eb="10">
      <t>ジカン</t>
    </rPh>
    <phoneticPr fontId="1"/>
  </si>
  <si>
    <t>運営事務補助　9時間</t>
    <rPh sb="0" eb="2">
      <t>ウンエイ</t>
    </rPh>
    <rPh sb="2" eb="4">
      <t>ジム</t>
    </rPh>
    <rPh sb="4" eb="6">
      <t>ホジョ</t>
    </rPh>
    <rPh sb="8" eb="10">
      <t>ジカン</t>
    </rPh>
    <phoneticPr fontId="1"/>
  </si>
  <si>
    <t>運営事務補助　10時間</t>
    <rPh sb="0" eb="2">
      <t>ウンエイ</t>
    </rPh>
    <rPh sb="2" eb="4">
      <t>ジム</t>
    </rPh>
    <rPh sb="4" eb="6">
      <t>ホジョ</t>
    </rPh>
    <rPh sb="9" eb="11">
      <t>ジカン</t>
    </rPh>
    <phoneticPr fontId="1"/>
  </si>
  <si>
    <t>＊振込額</t>
    <rPh sb="1" eb="4">
      <t>フリコミガク</t>
    </rPh>
    <phoneticPr fontId="1"/>
  </si>
  <si>
    <t>　　　　　―</t>
    <phoneticPr fontId="1"/>
  </si>
  <si>
    <t>＊差引振込額</t>
    <rPh sb="1" eb="3">
      <t>サシヒキ</t>
    </rPh>
    <rPh sb="3" eb="6">
      <t>フリコミガク</t>
    </rPh>
    <phoneticPr fontId="1"/>
  </si>
  <si>
    <t>連絡先
（携帯電話）</t>
    <rPh sb="0" eb="3">
      <t>レンラクサキ</t>
    </rPh>
    <rPh sb="5" eb="7">
      <t>ケイタイ</t>
    </rPh>
    <rPh sb="7" eb="9">
      <t>デンワ</t>
    </rPh>
    <phoneticPr fontId="6"/>
  </si>
  <si>
    <r>
      <t>自家用車利用について</t>
    </r>
    <r>
      <rPr>
        <sz val="9"/>
        <rFont val="ＭＳ Ｐゴシック"/>
        <family val="3"/>
        <charset val="128"/>
      </rPr>
      <t>：</t>
    </r>
    <r>
      <rPr>
        <sz val="8.5"/>
        <rFont val="ＭＳ Ｐゴシック"/>
        <family val="3"/>
        <charset val="128"/>
      </rPr>
      <t>公共交通機関の利用を原則としますが、自家用車を利用した場合は、1ｋｍ/20円を往復の走行距離に乗じた金額とします。なお、高速道路等を利用した際は利用明細が分かるもの（本紙）を必ず添付してください。</t>
    </r>
    <rPh sb="29" eb="33">
      <t>ジカヨウシャ</t>
    </rPh>
    <rPh sb="34" eb="36">
      <t>リヨウ</t>
    </rPh>
    <rPh sb="38" eb="40">
      <t>バアイ</t>
    </rPh>
    <rPh sb="81" eb="82">
      <t>サイ</t>
    </rPh>
    <rPh sb="83" eb="85">
      <t>リヨウ</t>
    </rPh>
    <rPh sb="85" eb="87">
      <t>メイサイ</t>
    </rPh>
    <rPh sb="88" eb="89">
      <t>ワ</t>
    </rPh>
    <rPh sb="94" eb="96">
      <t>ホンシ</t>
    </rPh>
    <rPh sb="98" eb="99">
      <t>カナラ</t>
    </rPh>
    <rPh sb="100" eb="102">
      <t>テンプ</t>
    </rPh>
    <phoneticPr fontId="1"/>
  </si>
  <si>
    <r>
      <rPr>
        <b/>
        <sz val="9"/>
        <rFont val="ＭＳ Ｐゴシック"/>
        <family val="3"/>
        <charset val="128"/>
      </rPr>
      <t>宿泊費：</t>
    </r>
    <r>
      <rPr>
        <sz val="8"/>
        <rFont val="ＭＳ Ｐゴシック"/>
        <family val="3"/>
        <charset val="128"/>
      </rPr>
      <t>岩手県</t>
    </r>
    <r>
      <rPr>
        <sz val="8.5"/>
        <rFont val="ＭＳ Ｐゴシック"/>
        <family val="3"/>
        <charset val="128"/>
      </rPr>
      <t>協会が負担しなければならない場合（立替払いした場合）に計上してください。必ず領収証（本紙）の添付が必要です。</t>
    </r>
    <rPh sb="0" eb="3">
      <t>シュクハクヒ</t>
    </rPh>
    <rPh sb="4" eb="7">
      <t>イワテケン</t>
    </rPh>
    <rPh sb="7" eb="9">
      <t>キョウカイ</t>
    </rPh>
    <rPh sb="10" eb="12">
      <t>フタン</t>
    </rPh>
    <rPh sb="21" eb="23">
      <t>バアイ</t>
    </rPh>
    <rPh sb="24" eb="26">
      <t>タテカエ</t>
    </rPh>
    <rPh sb="26" eb="27">
      <t>バラ</t>
    </rPh>
    <rPh sb="30" eb="32">
      <t>バアイ</t>
    </rPh>
    <rPh sb="34" eb="36">
      <t>ケイジョウ</t>
    </rPh>
    <rPh sb="43" eb="44">
      <t>カナラ</t>
    </rPh>
    <rPh sb="45" eb="48">
      <t>リョウシュウショウ</t>
    </rPh>
    <rPh sb="49" eb="51">
      <t>ホンシ</t>
    </rPh>
    <rPh sb="53" eb="55">
      <t>テンプ</t>
    </rPh>
    <rPh sb="56" eb="58">
      <t>ヒツヨウ</t>
    </rPh>
    <phoneticPr fontId="6"/>
  </si>
  <si>
    <r>
      <rPr>
        <b/>
        <sz val="8"/>
        <rFont val="ＭＳ Ｐゴシック"/>
        <family val="3"/>
        <charset val="128"/>
      </rPr>
      <t>食事代：</t>
    </r>
    <r>
      <rPr>
        <sz val="8"/>
        <rFont val="ＭＳ Ｐゴシック"/>
        <family val="3"/>
        <charset val="128"/>
      </rPr>
      <t>宿泊するが食事が出ない場合（1泊朝食付きの夕食分など）は、上限は1,000円で、必ず領収証の添付が必要です。また、宿泊費の領収証の但し書きには、食事がないことが分かるように（1泊朝食付きなど）記入してもらうこと。講習会等の昼食費も上限は1,000円で必ず領収書（本紙）を添付すること。</t>
    </r>
    <rPh sb="9" eb="11">
      <t>ショクジ</t>
    </rPh>
    <rPh sb="19" eb="20">
      <t>パク</t>
    </rPh>
    <rPh sb="20" eb="22">
      <t>チョウショク</t>
    </rPh>
    <rPh sb="22" eb="23">
      <t>ツ</t>
    </rPh>
    <rPh sb="25" eb="27">
      <t>ユウショク</t>
    </rPh>
    <rPh sb="27" eb="28">
      <t>ブン</t>
    </rPh>
    <rPh sb="33" eb="35">
      <t>ジョウゲン</t>
    </rPh>
    <rPh sb="41" eb="42">
      <t>エン</t>
    </rPh>
    <rPh sb="44" eb="45">
      <t>カナラ</t>
    </rPh>
    <rPh sb="46" eb="49">
      <t>リョウシュウショウ</t>
    </rPh>
    <rPh sb="50" eb="52">
      <t>テンプ</t>
    </rPh>
    <rPh sb="53" eb="55">
      <t>ヒツヨウ</t>
    </rPh>
    <rPh sb="61" eb="64">
      <t>シュクハクヒ</t>
    </rPh>
    <rPh sb="65" eb="68">
      <t>リョウシュウショウ</t>
    </rPh>
    <rPh sb="69" eb="70">
      <t>タダ</t>
    </rPh>
    <rPh sb="71" eb="72">
      <t>ガ</t>
    </rPh>
    <rPh sb="76" eb="78">
      <t>ショクジ</t>
    </rPh>
    <rPh sb="84" eb="85">
      <t>ワ</t>
    </rPh>
    <rPh sb="92" eb="93">
      <t>ハク</t>
    </rPh>
    <rPh sb="93" eb="95">
      <t>チョウショク</t>
    </rPh>
    <rPh sb="95" eb="96">
      <t>ツ</t>
    </rPh>
    <rPh sb="100" eb="102">
      <t>キニュウ</t>
    </rPh>
    <rPh sb="110" eb="114">
      <t>コウシュウカイトウ</t>
    </rPh>
    <rPh sb="115" eb="118">
      <t>チュウショクヒ</t>
    </rPh>
    <rPh sb="119" eb="121">
      <t>ジョウゲン</t>
    </rPh>
    <rPh sb="127" eb="128">
      <t>エン</t>
    </rPh>
    <rPh sb="129" eb="130">
      <t>カナラ</t>
    </rPh>
    <rPh sb="131" eb="134">
      <t>リョウシュウショ</t>
    </rPh>
    <rPh sb="135" eb="137">
      <t>ホンシ</t>
    </rPh>
    <rPh sb="139" eb="141">
      <t>テンプ</t>
    </rPh>
    <phoneticPr fontId="6"/>
  </si>
  <si>
    <r>
      <rPr>
        <b/>
        <sz val="9"/>
        <rFont val="ＭＳ Ｐゴシック"/>
        <family val="3"/>
        <charset val="128"/>
      </rPr>
      <t>その他の経費：</t>
    </r>
    <r>
      <rPr>
        <sz val="8.5"/>
        <rFont val="ＭＳ Ｐゴシック"/>
        <family val="3"/>
        <charset val="128"/>
      </rPr>
      <t>経費として認められるかどうかの判断がつかない場合は、事前に総務部に相談してください。必ず領収証（本紙）の添付が必要です。</t>
    </r>
    <rPh sb="2" eb="3">
      <t>タ</t>
    </rPh>
    <rPh sb="4" eb="6">
      <t>ケイヒ</t>
    </rPh>
    <rPh sb="7" eb="9">
      <t>ケイヒ</t>
    </rPh>
    <rPh sb="12" eb="13">
      <t>ミト</t>
    </rPh>
    <rPh sb="22" eb="24">
      <t>ハンダン</t>
    </rPh>
    <rPh sb="29" eb="31">
      <t>バアイ</t>
    </rPh>
    <rPh sb="33" eb="35">
      <t>ジゼン</t>
    </rPh>
    <rPh sb="36" eb="38">
      <t>ソウム</t>
    </rPh>
    <rPh sb="38" eb="39">
      <t>ブ</t>
    </rPh>
    <rPh sb="40" eb="42">
      <t>ソウダン</t>
    </rPh>
    <rPh sb="49" eb="50">
      <t>カナラ</t>
    </rPh>
    <rPh sb="51" eb="54">
      <t>リョウシュウショウ</t>
    </rPh>
    <rPh sb="55" eb="57">
      <t>ホンシ</t>
    </rPh>
    <rPh sb="59" eb="61">
      <t>テンプ</t>
    </rPh>
    <rPh sb="62" eb="64">
      <t>ヒツヨウ</t>
    </rPh>
    <phoneticPr fontId="6"/>
  </si>
  <si>
    <t>開催地</t>
    <rPh sb="0" eb="3">
      <t>カイサイチ</t>
    </rPh>
    <phoneticPr fontId="6"/>
  </si>
  <si>
    <t>〒020-0807　岩手県盛岡市加賀野1丁目1－1　フェリオ加賀野202　　阿部哲也</t>
    <rPh sb="13" eb="16">
      <t>モリオカシ</t>
    </rPh>
    <rPh sb="16" eb="18">
      <t>カガ</t>
    </rPh>
    <rPh sb="18" eb="19">
      <t>ノ</t>
    </rPh>
    <rPh sb="20" eb="22">
      <t>チョウメ</t>
    </rPh>
    <rPh sb="30" eb="32">
      <t>カガ</t>
    </rPh>
    <rPh sb="32" eb="33">
      <t>ノ</t>
    </rPh>
    <rPh sb="38" eb="40">
      <t>アベ</t>
    </rPh>
    <rPh sb="40" eb="42">
      <t>テツヤ</t>
    </rPh>
    <phoneticPr fontId="6"/>
  </si>
  <si>
    <t>2022年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</si>
</sst>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0_);[Red]\(&quot;¥&quot;#,##0\)"/>
    <numFmt numFmtId="177" formatCode="yyyy&quot;年&quot;m&quot;月&quot;d&quot;日&quot;;@"/>
  </numFmts>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7"/>
      <color theme="0" tint="-0.249977111117893"/>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8.5"/>
      <name val="ＭＳ Ｐゴシック"/>
      <family val="3"/>
      <charset val="128"/>
    </font>
    <font>
      <sz val="8"/>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b/>
      <sz val="16"/>
      <name val="ＭＳ Ｐゴシック"/>
      <family val="3"/>
      <charset val="128"/>
    </font>
    <font>
      <sz val="16"/>
      <name val="ＭＳ Ｐゴシック"/>
      <family val="3"/>
      <charset val="128"/>
    </font>
    <font>
      <sz val="20"/>
      <name val="ＭＳ Ｐゴシック"/>
      <family val="3"/>
      <charset val="128"/>
    </font>
    <font>
      <sz val="11"/>
      <name val="Century"/>
      <family val="1"/>
    </font>
    <font>
      <sz val="7"/>
      <color indexed="22"/>
      <name val="ＭＳ Ｐゴシック"/>
      <family val="3"/>
      <charset val="128"/>
    </font>
    <font>
      <sz val="12"/>
      <color theme="1"/>
      <name val="ＭＳ Ｐゴシック"/>
      <family val="3"/>
      <charset val="128"/>
      <scheme val="minor"/>
    </font>
    <font>
      <sz val="14"/>
      <name val="ＭＳ Ｐゴシック"/>
      <family val="3"/>
      <charset val="128"/>
    </font>
    <font>
      <b/>
      <sz val="12"/>
      <color theme="1"/>
      <name val="ＭＳ Ｐゴシック"/>
      <family val="3"/>
      <charset val="128"/>
      <scheme val="minor"/>
    </font>
    <font>
      <sz val="6"/>
      <color theme="0" tint="-0.249977111117893"/>
      <name val="ＭＳ Ｐゴシック"/>
      <family val="3"/>
      <charset val="128"/>
    </font>
    <font>
      <sz val="14"/>
      <color theme="1"/>
      <name val="ＭＳ Ｐゴシック"/>
      <family val="2"/>
      <charset val="128"/>
      <scheme val="minor"/>
    </font>
    <font>
      <b/>
      <sz val="11"/>
      <color theme="1"/>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u val="double"/>
      <sz val="24"/>
      <name val="ＭＳ Ｐゴシック"/>
      <family val="3"/>
      <charset val="128"/>
    </font>
    <font>
      <b/>
      <sz val="19"/>
      <name val="ＭＳ Ｐゴシック"/>
      <family val="3"/>
      <charset val="128"/>
    </font>
    <font>
      <sz val="10"/>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u/>
      <sz val="11"/>
      <color theme="10"/>
      <name val="ＭＳ Ｐゴシック"/>
      <family val="2"/>
      <charset val="128"/>
      <scheme val="minor"/>
    </font>
    <font>
      <b/>
      <sz val="8"/>
      <name val="ＭＳ Ｐゴシック"/>
      <family val="3"/>
      <charset val="128"/>
    </font>
    <font>
      <b/>
      <sz val="9"/>
      <color theme="1"/>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hair">
        <color indexed="64"/>
      </right>
      <top style="thin">
        <color indexed="64"/>
      </top>
      <bottom/>
      <diagonal/>
    </border>
    <border>
      <left style="thin">
        <color indexed="64"/>
      </left>
      <right style="hair">
        <color indexed="64"/>
      </right>
      <top/>
      <bottom/>
      <diagonal/>
    </border>
    <border>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33" fillId="0" borderId="0" applyNumberFormat="0" applyFill="0" applyBorder="0" applyAlignment="0" applyProtection="0">
      <alignment vertical="center"/>
    </xf>
  </cellStyleXfs>
  <cellXfs count="552">
    <xf numFmtId="0" fontId="0" fillId="0" borderId="0" xfId="0">
      <alignment vertical="center"/>
    </xf>
    <xf numFmtId="0" fontId="0" fillId="0" borderId="0" xfId="0" applyAlignment="1" applyProtection="1">
      <alignment horizontal="center" vertical="center"/>
    </xf>
    <xf numFmtId="0" fontId="0" fillId="0" borderId="0" xfId="0" applyProtection="1">
      <alignment vertical="center"/>
    </xf>
    <xf numFmtId="0" fontId="0" fillId="0" borderId="0" xfId="0" applyAlignment="1" applyProtection="1">
      <alignment vertical="center"/>
    </xf>
    <xf numFmtId="0" fontId="0" fillId="0" borderId="11" xfId="0" applyFont="1" applyBorder="1" applyAlignment="1" applyProtection="1">
      <alignment horizontal="left"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left" vertical="center"/>
      <protection locked="0"/>
    </xf>
    <xf numFmtId="0" fontId="7"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0" fillId="0" borderId="0" xfId="0" applyBorder="1" applyProtection="1">
      <alignment vertical="center"/>
    </xf>
    <xf numFmtId="0" fontId="9" fillId="0" borderId="0" xfId="0" applyFont="1" applyAlignment="1" applyProtection="1"/>
    <xf numFmtId="0" fontId="9" fillId="0" borderId="0" xfId="0" applyFont="1" applyAlignment="1" applyProtection="1">
      <alignment horizontal="center" vertical="center"/>
    </xf>
    <xf numFmtId="0" fontId="0" fillId="0" borderId="21" xfId="0" applyFont="1" applyBorder="1" applyProtection="1">
      <alignment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0" xfId="0" applyFont="1" applyProtection="1">
      <alignment vertical="center"/>
    </xf>
    <xf numFmtId="0" fontId="7" fillId="0" borderId="0" xfId="0" applyFont="1" applyProtection="1">
      <alignment vertical="center"/>
    </xf>
    <xf numFmtId="0" fontId="13" fillId="0" borderId="0" xfId="0" applyFont="1" applyProtection="1">
      <alignment vertical="center"/>
    </xf>
    <xf numFmtId="0" fontId="9" fillId="0" borderId="20" xfId="0" applyFont="1" applyBorder="1" applyAlignment="1" applyProtection="1">
      <alignment horizontal="right" vertical="center"/>
    </xf>
    <xf numFmtId="0" fontId="9" fillId="0" borderId="0" xfId="0" applyFont="1" applyAlignment="1" applyProtection="1">
      <alignment horizontal="right" vertical="center"/>
    </xf>
    <xf numFmtId="0" fontId="0" fillId="0" borderId="0" xfId="0" applyAlignment="1" applyProtection="1">
      <alignment horizontal="right" vertical="center"/>
    </xf>
    <xf numFmtId="0" fontId="0" fillId="0" borderId="4" xfId="0" applyBorder="1" applyAlignment="1" applyProtection="1">
      <alignment horizontal="center" vertical="center"/>
    </xf>
    <xf numFmtId="0" fontId="0" fillId="0" borderId="31" xfId="0" applyBorder="1" applyAlignment="1" applyProtection="1">
      <alignment horizontal="left"/>
    </xf>
    <xf numFmtId="5" fontId="12" fillId="0" borderId="0" xfId="0" applyNumberFormat="1" applyFont="1" applyBorder="1" applyAlignment="1" applyProtection="1">
      <alignment vertical="center"/>
    </xf>
    <xf numFmtId="0" fontId="12" fillId="0" borderId="0" xfId="0" applyFont="1" applyAlignment="1" applyProtection="1"/>
    <xf numFmtId="0" fontId="9" fillId="0" borderId="38" xfId="0" applyFont="1" applyBorder="1" applyAlignment="1" applyProtection="1">
      <alignment vertical="center"/>
    </xf>
    <xf numFmtId="0" fontId="9" fillId="0" borderId="38" xfId="0" applyFont="1" applyBorder="1" applyAlignment="1" applyProtection="1">
      <alignment horizontal="center" vertical="center"/>
    </xf>
    <xf numFmtId="0" fontId="9" fillId="0" borderId="38" xfId="0" applyFont="1" applyBorder="1" applyAlignment="1" applyProtection="1">
      <alignment horizontal="center" vertical="center"/>
      <protection locked="0"/>
    </xf>
    <xf numFmtId="0" fontId="9" fillId="0" borderId="39" xfId="0" applyFont="1" applyBorder="1" applyAlignment="1" applyProtection="1">
      <alignment vertical="center"/>
    </xf>
    <xf numFmtId="0" fontId="0" fillId="0" borderId="43" xfId="0" applyBorder="1" applyProtection="1">
      <alignment vertical="center"/>
    </xf>
    <xf numFmtId="0" fontId="18" fillId="0" borderId="0" xfId="0" applyFont="1" applyProtection="1">
      <alignment vertical="center"/>
    </xf>
    <xf numFmtId="0" fontId="19" fillId="0" borderId="0" xfId="0" applyFont="1" applyAlignment="1" applyProtection="1">
      <alignment horizontal="right"/>
    </xf>
    <xf numFmtId="0" fontId="16" fillId="0" borderId="43" xfId="0" applyFont="1" applyBorder="1" applyAlignment="1" applyProtection="1">
      <alignment horizontal="left" vertical="center"/>
      <protection locked="0"/>
    </xf>
    <xf numFmtId="0" fontId="9" fillId="0" borderId="22" xfId="0" applyFont="1" applyBorder="1" applyAlignment="1" applyProtection="1">
      <alignment horizontal="center" vertical="center"/>
    </xf>
    <xf numFmtId="0" fontId="7" fillId="0" borderId="13" xfId="0" applyFont="1" applyBorder="1" applyAlignment="1" applyProtection="1">
      <alignment horizontal="center"/>
    </xf>
    <xf numFmtId="0" fontId="0" fillId="0" borderId="13" xfId="0" applyBorder="1" applyAlignment="1">
      <alignment horizontal="center"/>
    </xf>
    <xf numFmtId="0" fontId="9" fillId="0" borderId="0" xfId="0" applyFont="1" applyBorder="1" applyAlignment="1" applyProtection="1">
      <alignment horizontal="right" vertical="center"/>
    </xf>
    <xf numFmtId="6" fontId="12" fillId="0" borderId="0" xfId="0" applyNumberFormat="1" applyFont="1" applyBorder="1" applyAlignment="1" applyProtection="1">
      <alignment vertical="center"/>
      <protection hidden="1"/>
    </xf>
    <xf numFmtId="0" fontId="9" fillId="0" borderId="0" xfId="0" applyFont="1" applyBorder="1" applyAlignment="1" applyProtection="1">
      <alignment horizontal="center" vertical="center"/>
    </xf>
    <xf numFmtId="0" fontId="0" fillId="0" borderId="0" xfId="0" applyBorder="1" applyAlignment="1" applyProtection="1">
      <alignment horizontal="right" vertical="center"/>
      <protection locked="0"/>
    </xf>
    <xf numFmtId="176" fontId="12" fillId="0" borderId="0" xfId="0" applyNumberFormat="1" applyFont="1" applyBorder="1" applyAlignment="1" applyProtection="1">
      <alignment vertical="center"/>
    </xf>
    <xf numFmtId="176" fontId="22" fillId="0" borderId="0" xfId="0" applyNumberFormat="1" applyFont="1" applyBorder="1" applyAlignment="1" applyProtection="1">
      <alignment vertical="center"/>
    </xf>
    <xf numFmtId="0" fontId="8" fillId="0" borderId="0" xfId="0" applyFont="1" applyAlignment="1" applyProtection="1">
      <alignment vertical="top"/>
    </xf>
    <xf numFmtId="0" fontId="3" fillId="0" borderId="0" xfId="0" applyFont="1" applyAlignment="1" applyProtection="1">
      <alignment horizontal="right" vertical="top"/>
    </xf>
    <xf numFmtId="0" fontId="9" fillId="2" borderId="5" xfId="0" applyFont="1" applyFill="1" applyBorder="1" applyAlignment="1" applyProtection="1">
      <alignment horizontal="right" vertical="center"/>
      <protection locked="0"/>
    </xf>
    <xf numFmtId="0" fontId="9" fillId="2" borderId="6" xfId="0" applyFont="1" applyFill="1" applyBorder="1" applyAlignment="1" applyProtection="1">
      <alignment horizontal="right" vertical="center"/>
      <protection locked="0"/>
    </xf>
    <xf numFmtId="0" fontId="9" fillId="2" borderId="11" xfId="0" applyFont="1" applyFill="1" applyBorder="1" applyAlignment="1" applyProtection="1">
      <alignment horizontal="right" vertical="center"/>
      <protection locked="0"/>
    </xf>
    <xf numFmtId="0" fontId="9" fillId="2" borderId="16" xfId="0" applyFont="1" applyFill="1" applyBorder="1" applyAlignment="1" applyProtection="1">
      <alignment horizontal="right" vertical="center"/>
      <protection locked="0"/>
    </xf>
    <xf numFmtId="0" fontId="9" fillId="2" borderId="26" xfId="0" applyFont="1" applyFill="1" applyBorder="1" applyAlignment="1" applyProtection="1">
      <alignment horizontal="left" vertical="center"/>
      <protection locked="0"/>
    </xf>
    <xf numFmtId="0" fontId="13" fillId="0" borderId="0" xfId="0" applyFont="1" applyAlignment="1" applyProtection="1">
      <alignment vertical="top" wrapText="1"/>
    </xf>
    <xf numFmtId="0" fontId="8" fillId="2" borderId="0" xfId="0" applyFont="1" applyFill="1" applyAlignment="1" applyProtection="1">
      <alignment horizontal="right" vertical="center"/>
      <protection locked="0"/>
    </xf>
    <xf numFmtId="0" fontId="8" fillId="2" borderId="11" xfId="0" applyFont="1" applyFill="1" applyBorder="1" applyAlignment="1" applyProtection="1">
      <alignment horizontal="right" vertical="center"/>
      <protection locked="0"/>
    </xf>
    <xf numFmtId="0" fontId="9" fillId="0" borderId="6"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0" xfId="0" applyFont="1" applyFill="1" applyAlignment="1" applyProtection="1"/>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Border="1" applyAlignment="1" applyProtection="1">
      <alignment horizontal="right" vertical="center"/>
    </xf>
    <xf numFmtId="0" fontId="0" fillId="0" borderId="0" xfId="0" applyFill="1" applyProtection="1">
      <alignment vertical="center"/>
    </xf>
    <xf numFmtId="0" fontId="9" fillId="0" borderId="0" xfId="0" applyFont="1" applyFill="1" applyBorder="1" applyAlignment="1" applyProtection="1">
      <alignment horizontal="center" vertical="center"/>
    </xf>
    <xf numFmtId="176" fontId="12" fillId="0" borderId="0" xfId="0" applyNumberFormat="1" applyFont="1" applyFill="1" applyBorder="1" applyAlignment="1" applyProtection="1">
      <alignment vertical="center"/>
    </xf>
    <xf numFmtId="176" fontId="22" fillId="0" borderId="0" xfId="0" applyNumberFormat="1" applyFont="1" applyFill="1" applyBorder="1" applyAlignment="1" applyProtection="1">
      <alignment vertical="center"/>
    </xf>
    <xf numFmtId="0" fontId="7" fillId="0" borderId="0" xfId="0" applyFont="1" applyFill="1" applyProtection="1">
      <alignment vertical="center"/>
    </xf>
    <xf numFmtId="0" fontId="0" fillId="0" borderId="0" xfId="0" applyFill="1" applyAlignment="1" applyProtection="1">
      <alignment horizontal="center" vertical="center"/>
    </xf>
    <xf numFmtId="0" fontId="13" fillId="0" borderId="0" xfId="0" applyFont="1" applyFill="1" applyProtection="1">
      <alignment vertical="center"/>
    </xf>
    <xf numFmtId="0" fontId="0" fillId="0" borderId="30" xfId="0" applyFill="1" applyBorder="1" applyAlignment="1" applyProtection="1">
      <alignment horizontal="right" vertical="center"/>
    </xf>
    <xf numFmtId="0" fontId="0" fillId="0" borderId="13" xfId="0" applyFill="1" applyBorder="1" applyAlignment="1" applyProtection="1">
      <alignment horizontal="center" vertical="center"/>
    </xf>
    <xf numFmtId="0" fontId="0" fillId="0" borderId="13" xfId="0" applyFill="1" applyBorder="1" applyProtection="1">
      <alignment vertical="center"/>
    </xf>
    <xf numFmtId="0" fontId="9" fillId="0" borderId="20" xfId="0" applyFont="1" applyFill="1" applyBorder="1" applyAlignment="1" applyProtection="1">
      <alignment horizontal="right" vertical="center"/>
    </xf>
    <xf numFmtId="0" fontId="9" fillId="0" borderId="0" xfId="0" applyFont="1" applyFill="1" applyAlignment="1" applyProtection="1">
      <alignment horizontal="righ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0" xfId="0" applyFill="1" applyBorder="1" applyProtection="1">
      <alignment vertical="center"/>
    </xf>
    <xf numFmtId="0" fontId="0" fillId="0" borderId="0" xfId="0" applyFill="1" applyAlignment="1" applyProtection="1">
      <alignment vertical="center"/>
    </xf>
    <xf numFmtId="0" fontId="0" fillId="0" borderId="31" xfId="0" applyFill="1" applyBorder="1" applyAlignment="1" applyProtection="1">
      <alignment horizontal="left"/>
    </xf>
    <xf numFmtId="5" fontId="12" fillId="0" borderId="0" xfId="0" applyNumberFormat="1" applyFont="1" applyFill="1" applyBorder="1" applyAlignment="1" applyProtection="1">
      <alignment vertical="center"/>
    </xf>
    <xf numFmtId="0" fontId="12" fillId="0" borderId="0" xfId="0" applyFont="1" applyFill="1" applyAlignment="1" applyProtection="1"/>
    <xf numFmtId="0" fontId="9" fillId="0" borderId="38" xfId="0" applyFont="1" applyFill="1" applyBorder="1" applyAlignment="1" applyProtection="1">
      <alignment vertical="center"/>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vertical="center"/>
    </xf>
    <xf numFmtId="0" fontId="0" fillId="0" borderId="43" xfId="0" applyFill="1" applyBorder="1" applyProtection="1">
      <alignment vertical="center"/>
    </xf>
    <xf numFmtId="0" fontId="25" fillId="0" borderId="0" xfId="0" applyFont="1">
      <alignment vertical="center"/>
    </xf>
    <xf numFmtId="49" fontId="0" fillId="0" borderId="0" xfId="0" applyNumberFormat="1">
      <alignment vertical="center"/>
    </xf>
    <xf numFmtId="49" fontId="0" fillId="0" borderId="0" xfId="0" applyNumberFormat="1" applyAlignment="1">
      <alignment vertical="center"/>
    </xf>
    <xf numFmtId="0" fontId="0" fillId="2" borderId="67" xfId="0" applyFill="1" applyBorder="1">
      <alignment vertical="center"/>
    </xf>
    <xf numFmtId="0" fontId="0" fillId="3" borderId="67" xfId="0" applyFill="1" applyBorder="1">
      <alignment vertical="center"/>
    </xf>
    <xf numFmtId="0" fontId="0" fillId="0" borderId="0" xfId="0" applyAlignment="1">
      <alignment vertical="center" wrapText="1"/>
    </xf>
    <xf numFmtId="0" fontId="7" fillId="0" borderId="0" xfId="0" applyFont="1"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21" xfId="0" applyFont="1" applyFill="1" applyBorder="1" applyProtection="1">
      <alignment vertical="center"/>
    </xf>
    <xf numFmtId="0" fontId="0" fillId="0" borderId="0" xfId="0" applyFill="1" applyBorder="1">
      <alignment vertical="center"/>
    </xf>
    <xf numFmtId="0" fontId="4" fillId="0" borderId="13" xfId="0" applyFont="1" applyBorder="1" applyAlignment="1">
      <alignment horizontal="center"/>
    </xf>
    <xf numFmtId="0" fontId="9" fillId="0" borderId="5"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0" fillId="0" borderId="30" xfId="0" applyBorder="1" applyAlignment="1" applyProtection="1">
      <alignment horizontal="right" vertical="center"/>
      <protection locked="0"/>
    </xf>
    <xf numFmtId="0" fontId="0" fillId="0" borderId="13" xfId="0" applyBorder="1" applyAlignment="1" applyProtection="1">
      <alignment horizontal="center" vertical="center"/>
      <protection locked="0"/>
    </xf>
    <xf numFmtId="0" fontId="0" fillId="0" borderId="13" xfId="0" applyBorder="1" applyProtection="1">
      <alignment vertical="center"/>
      <protection locked="0"/>
    </xf>
    <xf numFmtId="0" fontId="0" fillId="0" borderId="13" xfId="0" applyBorder="1" applyAlignment="1" applyProtection="1">
      <alignment horizontal="center"/>
    </xf>
    <xf numFmtId="0" fontId="4" fillId="0" borderId="13" xfId="0" applyFont="1" applyBorder="1" applyAlignment="1" applyProtection="1">
      <alignment horizontal="right"/>
    </xf>
    <xf numFmtId="177" fontId="0" fillId="0" borderId="13" xfId="0" applyNumberFormat="1" applyBorder="1" applyAlignment="1" applyProtection="1">
      <alignment horizontal="right"/>
    </xf>
    <xf numFmtId="177" fontId="0" fillId="0" borderId="13" xfId="0" applyNumberFormat="1" applyBorder="1" applyAlignment="1" applyProtection="1">
      <alignment horizontal="center"/>
    </xf>
    <xf numFmtId="0" fontId="8" fillId="0" borderId="0" xfId="0" applyFont="1" applyFill="1" applyAlignment="1" applyProtection="1">
      <alignment horizontal="right" vertical="center"/>
    </xf>
    <xf numFmtId="0" fontId="0" fillId="0" borderId="11" xfId="0" applyFont="1" applyFill="1" applyBorder="1" applyAlignment="1" applyProtection="1">
      <alignment horizontal="left" vertical="center"/>
    </xf>
    <xf numFmtId="0" fontId="8" fillId="0" borderId="11" xfId="0" applyFont="1" applyFill="1" applyBorder="1" applyAlignment="1" applyProtection="1">
      <alignment horizontal="right" vertical="center"/>
    </xf>
    <xf numFmtId="0" fontId="0" fillId="0" borderId="11" xfId="0" applyFont="1" applyFill="1" applyBorder="1" applyAlignment="1" applyProtection="1">
      <alignment horizontal="center" vertical="center"/>
    </xf>
    <xf numFmtId="0" fontId="0" fillId="0" borderId="12" xfId="0" applyFont="1" applyFill="1" applyBorder="1" applyAlignment="1" applyProtection="1">
      <alignment horizontal="left" vertical="center"/>
    </xf>
    <xf numFmtId="0" fontId="9" fillId="0" borderId="5" xfId="0" applyFont="1" applyFill="1" applyBorder="1" applyAlignment="1" applyProtection="1">
      <alignment horizontal="right" vertical="center"/>
    </xf>
    <xf numFmtId="0" fontId="9" fillId="0" borderId="18" xfId="0" applyFont="1" applyFill="1" applyBorder="1" applyAlignment="1" applyProtection="1">
      <alignment horizontal="left" vertical="center"/>
    </xf>
    <xf numFmtId="0" fontId="9" fillId="0" borderId="6" xfId="0" applyFont="1" applyFill="1" applyBorder="1" applyAlignment="1" applyProtection="1">
      <alignment horizontal="right" vertical="center"/>
    </xf>
    <xf numFmtId="0" fontId="9" fillId="0" borderId="24" xfId="0" applyFont="1" applyFill="1" applyBorder="1" applyAlignment="1" applyProtection="1">
      <alignment horizontal="left" vertical="center"/>
    </xf>
    <xf numFmtId="0" fontId="9" fillId="0" borderId="11" xfId="0" applyFont="1" applyFill="1" applyBorder="1" applyAlignment="1" applyProtection="1">
      <alignment horizontal="right" vertical="center"/>
    </xf>
    <xf numFmtId="0" fontId="9" fillId="0" borderId="20" xfId="0" applyFont="1" applyFill="1" applyBorder="1" applyAlignment="1" applyProtection="1">
      <alignment horizontal="left" vertical="center"/>
    </xf>
    <xf numFmtId="0" fontId="9" fillId="0" borderId="16" xfId="0" applyFont="1" applyFill="1" applyBorder="1" applyAlignment="1" applyProtection="1">
      <alignment horizontal="right" vertical="center"/>
    </xf>
    <xf numFmtId="0" fontId="9" fillId="0" borderId="26" xfId="0" applyFont="1" applyFill="1" applyBorder="1" applyAlignment="1" applyProtection="1">
      <alignment horizontal="left" vertical="center"/>
    </xf>
    <xf numFmtId="6" fontId="12" fillId="0" borderId="0" xfId="0" applyNumberFormat="1" applyFont="1" applyFill="1" applyBorder="1" applyAlignment="1" applyProtection="1">
      <alignment vertical="center"/>
    </xf>
    <xf numFmtId="0" fontId="0" fillId="0" borderId="0" xfId="0" applyFill="1" applyBorder="1" applyAlignment="1" applyProtection="1">
      <alignment horizontal="right" vertical="center"/>
    </xf>
    <xf numFmtId="0" fontId="0" fillId="0" borderId="0" xfId="0" applyFill="1" applyAlignment="1" applyProtection="1">
      <alignment vertical="center" wrapText="1"/>
    </xf>
    <xf numFmtId="0" fontId="16" fillId="0" borderId="43" xfId="0" applyFont="1" applyFill="1" applyBorder="1" applyAlignment="1" applyProtection="1">
      <alignment horizontal="left" vertical="center"/>
    </xf>
    <xf numFmtId="0" fontId="9" fillId="2" borderId="18"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24" fillId="0" borderId="0" xfId="0" applyFont="1" applyFill="1" applyAlignment="1" applyProtection="1">
      <alignment horizontal="right" vertical="center"/>
    </xf>
    <xf numFmtId="3" fontId="0" fillId="0" borderId="0" xfId="0" applyNumberFormat="1" applyFill="1" applyBorder="1" applyAlignment="1" applyProtection="1">
      <alignment vertical="center"/>
      <protection locked="0"/>
    </xf>
    <xf numFmtId="176" fontId="24" fillId="0" borderId="0" xfId="0" applyNumberFormat="1" applyFont="1" applyFill="1" applyBorder="1" applyAlignment="1" applyProtection="1">
      <alignment horizontal="center" vertical="center"/>
    </xf>
    <xf numFmtId="176" fontId="0" fillId="0" borderId="0" xfId="0" applyNumberFormat="1" applyFill="1" applyBorder="1" applyAlignment="1">
      <alignment horizontal="center" vertical="center"/>
    </xf>
    <xf numFmtId="0" fontId="29" fillId="0" borderId="0" xfId="0" applyFont="1" applyBorder="1" applyAlignment="1" applyProtection="1">
      <alignment horizontal="left" vertical="center"/>
    </xf>
    <xf numFmtId="0" fontId="25" fillId="0" borderId="0" xfId="0" applyFont="1" applyBorder="1" applyAlignment="1">
      <alignment vertical="center"/>
    </xf>
    <xf numFmtId="5" fontId="27" fillId="0" borderId="0" xfId="0" applyNumberFormat="1"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0" fillId="0" borderId="2" xfId="0" applyFill="1" applyBorder="1">
      <alignment vertical="center"/>
    </xf>
    <xf numFmtId="0" fontId="32" fillId="0" borderId="0" xfId="0" applyFont="1">
      <alignment vertical="center"/>
    </xf>
    <xf numFmtId="0" fontId="31" fillId="0" borderId="33" xfId="0" applyFont="1" applyBorder="1" applyAlignment="1">
      <alignment horizontal="right" vertical="center"/>
    </xf>
    <xf numFmtId="0" fontId="0" fillId="0" borderId="0" xfId="0" applyBorder="1" applyAlignment="1">
      <alignment vertical="center"/>
    </xf>
    <xf numFmtId="0" fontId="0" fillId="0" borderId="0" xfId="0" applyFill="1" applyBorder="1" applyAlignment="1" applyProtection="1">
      <alignment vertical="center"/>
    </xf>
    <xf numFmtId="0" fontId="33" fillId="0" borderId="0" xfId="2">
      <alignment vertical="center"/>
    </xf>
    <xf numFmtId="0" fontId="0" fillId="0" borderId="0" xfId="0" applyFill="1">
      <alignment vertical="center"/>
    </xf>
    <xf numFmtId="0" fontId="0" fillId="0" borderId="0" xfId="0" applyBorder="1" applyAlignment="1">
      <alignment vertical="center" wrapText="1"/>
    </xf>
    <xf numFmtId="0" fontId="0" fillId="0" borderId="0" xfId="0" applyFill="1" applyBorder="1" applyAlignment="1">
      <alignment vertical="center" wrapText="1"/>
    </xf>
    <xf numFmtId="0" fontId="26" fillId="0" borderId="0"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35" fillId="0" borderId="0" xfId="0" applyFont="1" applyProtection="1">
      <alignment vertical="center"/>
    </xf>
    <xf numFmtId="0" fontId="22" fillId="0" borderId="0" xfId="0" applyFont="1" applyAlignment="1">
      <alignment horizontal="center" vertical="center"/>
    </xf>
    <xf numFmtId="0" fontId="0" fillId="0" borderId="0" xfId="0" applyAlignment="1">
      <alignment vertical="center"/>
    </xf>
    <xf numFmtId="6" fontId="25" fillId="0" borderId="50" xfId="0" applyNumberFormat="1" applyFont="1" applyBorder="1" applyAlignment="1" applyProtection="1">
      <alignment horizontal="center" vertical="center"/>
    </xf>
    <xf numFmtId="0" fontId="25" fillId="0" borderId="50" xfId="0" applyFont="1" applyBorder="1" applyAlignment="1" applyProtection="1">
      <alignment horizontal="center" vertical="center"/>
    </xf>
    <xf numFmtId="0" fontId="4" fillId="0" borderId="13" xfId="0" applyFont="1" applyBorder="1" applyAlignment="1">
      <alignment horizontal="center"/>
    </xf>
    <xf numFmtId="0" fontId="0" fillId="0" borderId="13" xfId="0" applyBorder="1" applyAlignment="1">
      <alignment horizontal="center"/>
    </xf>
    <xf numFmtId="0" fontId="0" fillId="2" borderId="13" xfId="0" applyNumberFormat="1" applyFill="1" applyBorder="1" applyAlignment="1" applyProtection="1">
      <alignment horizontal="right"/>
      <protection locked="0"/>
    </xf>
    <xf numFmtId="0" fontId="0" fillId="0" borderId="13" xfId="0" applyBorder="1" applyAlignment="1" applyProtection="1">
      <protection locked="0"/>
    </xf>
    <xf numFmtId="0" fontId="11" fillId="0" borderId="63" xfId="0" applyFont="1" applyBorder="1" applyAlignment="1" applyProtection="1">
      <alignment horizontal="center" vertical="center" wrapText="1"/>
    </xf>
    <xf numFmtId="0" fontId="36" fillId="0" borderId="31" xfId="0" applyFont="1" applyBorder="1" applyAlignment="1">
      <alignment vertical="center" wrapText="1"/>
    </xf>
    <xf numFmtId="0" fontId="36" fillId="0" borderId="64" xfId="0" applyFont="1" applyBorder="1" applyAlignment="1">
      <alignment vertical="center" wrapText="1"/>
    </xf>
    <xf numFmtId="0" fontId="36" fillId="0" borderId="61" xfId="0" applyFont="1" applyBorder="1" applyAlignment="1">
      <alignment vertical="center" wrapText="1"/>
    </xf>
    <xf numFmtId="0" fontId="36" fillId="0" borderId="13" xfId="0" applyFont="1" applyBorder="1" applyAlignment="1">
      <alignment vertical="center" wrapText="1"/>
    </xf>
    <xf numFmtId="0" fontId="36" fillId="0" borderId="27" xfId="0" applyFont="1" applyBorder="1" applyAlignment="1">
      <alignment vertical="center" wrapText="1"/>
    </xf>
    <xf numFmtId="0" fontId="21" fillId="2" borderId="63" xfId="0" applyFont="1"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60" xfId="0" applyFill="1" applyBorder="1" applyAlignment="1" applyProtection="1">
      <alignment horizontal="center" vertical="center" wrapText="1"/>
      <protection locked="0"/>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10" fillId="0" borderId="0" xfId="0" applyFont="1" applyFill="1" applyAlignment="1" applyProtection="1">
      <alignment vertical="center" wrapText="1"/>
    </xf>
    <xf numFmtId="0" fontId="13" fillId="0" borderId="0" xfId="0" applyFont="1" applyFill="1" applyAlignment="1" applyProtection="1">
      <alignment vertical="center" wrapText="1"/>
    </xf>
    <xf numFmtId="0" fontId="9" fillId="0" borderId="7"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8" xfId="0" applyFont="1" applyBorder="1" applyAlignment="1" applyProtection="1">
      <alignment horizontal="center" vertical="center"/>
    </xf>
    <xf numFmtId="0" fontId="0" fillId="0" borderId="17" xfId="0" applyBorder="1" applyAlignment="1" applyProtection="1">
      <alignment horizontal="center" vertical="center"/>
    </xf>
    <xf numFmtId="0" fontId="0" fillId="0" borderId="11" xfId="0" applyBorder="1" applyAlignment="1" applyProtection="1">
      <alignment horizontal="left" vertical="center"/>
      <protection locked="0"/>
    </xf>
    <xf numFmtId="6" fontId="12" fillId="2" borderId="19" xfId="0" applyNumberFormat="1" applyFont="1" applyFill="1" applyBorder="1" applyAlignment="1" applyProtection="1">
      <alignment vertical="center"/>
      <protection locked="0"/>
    </xf>
    <xf numFmtId="6" fontId="12" fillId="2" borderId="11" xfId="0" applyNumberFormat="1" applyFont="1" applyFill="1" applyBorder="1" applyAlignment="1" applyProtection="1">
      <alignment vertical="center"/>
      <protection locked="0"/>
    </xf>
    <xf numFmtId="6" fontId="12" fillId="2" borderId="12" xfId="0" applyNumberFormat="1" applyFont="1" applyFill="1" applyBorder="1" applyAlignment="1" applyProtection="1">
      <alignment vertical="center"/>
      <protection locked="0"/>
    </xf>
    <xf numFmtId="0" fontId="9" fillId="0" borderId="2" xfId="0" applyFont="1" applyBorder="1" applyAlignment="1" applyProtection="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6" fontId="9" fillId="0" borderId="2" xfId="0" applyNumberFormat="1" applyFont="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176" fontId="12" fillId="3" borderId="30" xfId="0" applyNumberFormat="1" applyFont="1" applyFill="1" applyBorder="1" applyAlignment="1" applyProtection="1">
      <alignment vertical="center"/>
      <protection hidden="1"/>
    </xf>
    <xf numFmtId="176" fontId="22" fillId="3" borderId="13" xfId="0" applyNumberFormat="1" applyFont="1" applyFill="1" applyBorder="1" applyAlignment="1" applyProtection="1">
      <alignment vertical="center"/>
      <protection hidden="1"/>
    </xf>
    <xf numFmtId="176" fontId="22" fillId="3" borderId="60" xfId="0" applyNumberFormat="1" applyFont="1" applyFill="1" applyBorder="1" applyAlignment="1" applyProtection="1">
      <alignment vertical="center"/>
      <protection hidden="1"/>
    </xf>
    <xf numFmtId="0" fontId="9" fillId="0" borderId="22"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2" xfId="0"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9" fillId="0" borderId="23" xfId="0" applyFont="1" applyBorder="1" applyAlignment="1" applyProtection="1">
      <alignment horizontal="center" vertical="center" shrinkToFit="1"/>
    </xf>
    <xf numFmtId="0" fontId="0" fillId="0" borderId="5" xfId="0" applyBorder="1" applyAlignment="1">
      <alignment horizontal="center" vertical="center"/>
    </xf>
    <xf numFmtId="0" fontId="0" fillId="0" borderId="18" xfId="0" applyBorder="1" applyAlignment="1">
      <alignment horizontal="center" vertical="center"/>
    </xf>
    <xf numFmtId="0" fontId="9" fillId="0" borderId="10" xfId="0" applyFont="1" applyBorder="1" applyAlignment="1" applyProtection="1">
      <alignment horizontal="center" vertical="center"/>
    </xf>
    <xf numFmtId="0" fontId="0" fillId="0" borderId="11" xfId="0" applyBorder="1" applyAlignment="1">
      <alignment vertical="center"/>
    </xf>
    <xf numFmtId="0" fontId="0" fillId="0" borderId="20" xfId="0" applyBorder="1" applyAlignment="1">
      <alignment vertical="center"/>
    </xf>
    <xf numFmtId="0" fontId="9" fillId="0" borderId="14" xfId="0" applyFont="1" applyBorder="1" applyAlignment="1" applyProtection="1">
      <alignment horizontal="center" vertical="center"/>
    </xf>
    <xf numFmtId="0" fontId="0" fillId="0" borderId="4" xfId="0" applyBorder="1" applyAlignment="1">
      <alignment vertical="center"/>
    </xf>
    <xf numFmtId="0" fontId="0" fillId="0" borderId="55" xfId="0" applyBorder="1" applyAlignment="1">
      <alignment vertical="center"/>
    </xf>
    <xf numFmtId="0" fontId="0" fillId="0" borderId="65" xfId="0" applyBorder="1" applyAlignment="1">
      <alignment vertical="center"/>
    </xf>
    <xf numFmtId="0" fontId="0" fillId="0" borderId="0" xfId="0" applyBorder="1" applyAlignment="1">
      <alignment vertical="center"/>
    </xf>
    <xf numFmtId="0" fontId="0" fillId="0" borderId="62" xfId="0" applyBorder="1" applyAlignment="1">
      <alignment vertical="center"/>
    </xf>
    <xf numFmtId="0" fontId="0" fillId="0" borderId="30" xfId="0" applyBorder="1" applyAlignment="1">
      <alignment vertical="center"/>
    </xf>
    <xf numFmtId="0" fontId="0" fillId="0" borderId="13" xfId="0" applyBorder="1" applyAlignment="1">
      <alignment vertical="center"/>
    </xf>
    <xf numFmtId="0" fontId="0" fillId="0" borderId="27" xfId="0" applyBorder="1" applyAlignment="1">
      <alignment vertical="center"/>
    </xf>
    <xf numFmtId="0" fontId="8" fillId="2" borderId="5" xfId="0" applyFont="1" applyFill="1" applyBorder="1" applyAlignment="1" applyProtection="1">
      <alignment horizontal="left" vertical="center" shrinkToFit="1"/>
      <protection locked="0"/>
    </xf>
    <xf numFmtId="0" fontId="0" fillId="2" borderId="5" xfId="0" applyFill="1" applyBorder="1" applyAlignment="1" applyProtection="1">
      <alignment vertical="center" shrinkToFit="1"/>
      <protection locked="0"/>
    </xf>
    <xf numFmtId="0" fontId="0" fillId="2" borderId="18" xfId="0" applyFill="1" applyBorder="1" applyAlignment="1" applyProtection="1">
      <alignment vertical="center" shrinkToFit="1"/>
      <protection locked="0"/>
    </xf>
    <xf numFmtId="0" fontId="8" fillId="2" borderId="11" xfId="0" applyFont="1" applyFill="1" applyBorder="1" applyAlignment="1" applyProtection="1">
      <alignment horizontal="left" vertical="center" shrinkToFit="1"/>
      <protection locked="0"/>
    </xf>
    <xf numFmtId="0" fontId="0" fillId="2" borderId="11" xfId="0" applyFill="1" applyBorder="1" applyAlignment="1" applyProtection="1">
      <alignment vertical="center" shrinkToFit="1"/>
      <protection locked="0"/>
    </xf>
    <xf numFmtId="0" fontId="0" fillId="2" borderId="20" xfId="0" applyFill="1" applyBorder="1" applyAlignment="1" applyProtection="1">
      <alignment vertical="center" shrinkToFit="1"/>
      <protection locked="0"/>
    </xf>
    <xf numFmtId="0" fontId="9" fillId="0" borderId="17" xfId="0" applyFont="1" applyBorder="1" applyAlignment="1" applyProtection="1">
      <alignment horizontal="center" vertical="center" wrapText="1"/>
    </xf>
    <xf numFmtId="0" fontId="0" fillId="0" borderId="5" xfId="0" applyBorder="1" applyAlignment="1">
      <alignment vertical="center" wrapText="1"/>
    </xf>
    <xf numFmtId="0" fontId="0" fillId="0" borderId="18" xfId="0" applyBorder="1" applyAlignment="1">
      <alignment vertical="center" wrapText="1"/>
    </xf>
    <xf numFmtId="0" fontId="9" fillId="0" borderId="63" xfId="0" applyFont="1" applyBorder="1" applyAlignment="1" applyProtection="1">
      <alignment horizontal="center" vertical="center" wrapText="1"/>
    </xf>
    <xf numFmtId="0" fontId="0" fillId="0" borderId="31" xfId="0" applyBorder="1" applyAlignment="1">
      <alignment vertical="center" wrapText="1"/>
    </xf>
    <xf numFmtId="0" fontId="0" fillId="0" borderId="64" xfId="0" applyBorder="1" applyAlignment="1">
      <alignment vertical="center" wrapText="1"/>
    </xf>
    <xf numFmtId="0" fontId="0" fillId="0" borderId="61" xfId="0" applyBorder="1" applyAlignment="1">
      <alignment vertical="center" wrapText="1"/>
    </xf>
    <xf numFmtId="0" fontId="0" fillId="0" borderId="13" xfId="0" applyBorder="1" applyAlignment="1">
      <alignment vertical="center" wrapText="1"/>
    </xf>
    <xf numFmtId="0" fontId="0" fillId="0" borderId="27" xfId="0" applyBorder="1" applyAlignment="1">
      <alignment vertical="center" wrapText="1"/>
    </xf>
    <xf numFmtId="0" fontId="8" fillId="2" borderId="5" xfId="0" applyFont="1" applyFill="1" applyBorder="1" applyAlignment="1" applyProtection="1">
      <alignment horizontal="left" vertical="center" wrapText="1"/>
      <protection locked="0"/>
    </xf>
    <xf numFmtId="0" fontId="0" fillId="2" borderId="5"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9" fillId="0" borderId="17" xfId="0" applyFont="1" applyBorder="1" applyAlignment="1" applyProtection="1">
      <alignment horizontal="center" vertical="center" shrinkToFit="1"/>
    </xf>
    <xf numFmtId="0" fontId="9" fillId="0" borderId="18" xfId="0" applyFont="1" applyBorder="1" applyAlignment="1" applyProtection="1">
      <alignment horizontal="center" vertical="center" shrinkToFit="1"/>
    </xf>
    <xf numFmtId="0" fontId="8" fillId="2" borderId="17"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6" fillId="2" borderId="63" xfId="0" applyFont="1" applyFill="1" applyBorder="1" applyAlignment="1" applyProtection="1">
      <alignment horizontal="center" vertical="center"/>
      <protection locked="0"/>
    </xf>
    <xf numFmtId="0" fontId="26" fillId="2" borderId="31" xfId="0" applyFont="1" applyFill="1" applyBorder="1" applyAlignment="1" applyProtection="1">
      <alignment horizontal="center" vertical="center"/>
      <protection locked="0"/>
    </xf>
    <xf numFmtId="0" fontId="26" fillId="2" borderId="64" xfId="0" applyFont="1" applyFill="1" applyBorder="1" applyAlignment="1" applyProtection="1">
      <alignment horizontal="center" vertical="center"/>
      <protection locked="0"/>
    </xf>
    <xf numFmtId="0" fontId="26" fillId="2" borderId="61"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27" xfId="0" applyFont="1" applyFill="1" applyBorder="1" applyAlignment="1" applyProtection="1">
      <alignment horizontal="center" vertical="center"/>
      <protection locked="0"/>
    </xf>
    <xf numFmtId="0" fontId="13" fillId="0" borderId="43" xfId="0" applyFont="1" applyBorder="1" applyAlignment="1" applyProtection="1">
      <alignment vertical="center" wrapText="1"/>
    </xf>
    <xf numFmtId="0" fontId="13" fillId="0" borderId="44" xfId="0" applyFont="1" applyBorder="1" applyAlignment="1" applyProtection="1">
      <alignment vertical="center" wrapText="1"/>
    </xf>
    <xf numFmtId="0" fontId="9" fillId="0" borderId="3" xfId="0" applyFont="1" applyBorder="1" applyAlignment="1" applyProtection="1">
      <alignment horizontal="center" vertical="center"/>
    </xf>
    <xf numFmtId="0" fontId="9" fillId="2" borderId="25"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9" fillId="2" borderId="24" xfId="0" applyFont="1" applyFill="1" applyBorder="1" applyAlignment="1" applyProtection="1">
      <alignment horizontal="left" vertical="center" shrinkToFit="1"/>
      <protection locked="0"/>
    </xf>
    <xf numFmtId="6" fontId="0" fillId="2" borderId="25" xfId="0" applyNumberFormat="1" applyFill="1" applyBorder="1" applyAlignment="1" applyProtection="1">
      <alignment vertical="center"/>
      <protection locked="0"/>
    </xf>
    <xf numFmtId="6" fontId="0" fillId="2" borderId="6" xfId="0" applyNumberFormat="1" applyFill="1" applyBorder="1" applyAlignment="1" applyProtection="1">
      <alignment vertical="center"/>
      <protection locked="0"/>
    </xf>
    <xf numFmtId="6" fontId="0" fillId="2" borderId="9" xfId="0" applyNumberFormat="1" applyFill="1" applyBorder="1" applyAlignment="1" applyProtection="1">
      <alignment vertical="center"/>
      <protection locked="0"/>
    </xf>
    <xf numFmtId="6" fontId="0" fillId="2" borderId="17" xfId="0" applyNumberFormat="1" applyFill="1" applyBorder="1" applyAlignment="1" applyProtection="1">
      <alignment vertical="center"/>
      <protection locked="0"/>
    </xf>
    <xf numFmtId="6" fontId="0" fillId="2" borderId="5" xfId="0" applyNumberFormat="1" applyFill="1" applyBorder="1" applyAlignment="1" applyProtection="1">
      <alignment vertical="center"/>
      <protection locked="0"/>
    </xf>
    <xf numFmtId="6" fontId="0" fillId="2" borderId="8" xfId="0" applyNumberFormat="1" applyFill="1" applyBorder="1" applyAlignment="1" applyProtection="1">
      <alignment vertical="center"/>
      <protection locked="0"/>
    </xf>
    <xf numFmtId="6" fontId="0" fillId="2" borderId="19" xfId="0" applyNumberFormat="1" applyFill="1" applyBorder="1" applyAlignment="1" applyProtection="1">
      <alignment vertical="center"/>
      <protection locked="0"/>
    </xf>
    <xf numFmtId="6" fontId="0" fillId="2" borderId="11" xfId="0" applyNumberFormat="1" applyFill="1" applyBorder="1" applyAlignment="1" applyProtection="1">
      <alignment vertical="center"/>
      <protection locked="0"/>
    </xf>
    <xf numFmtId="6" fontId="0" fillId="2" borderId="12" xfId="0" applyNumberFormat="1" applyFill="1" applyBorder="1" applyAlignment="1" applyProtection="1">
      <alignment vertical="center"/>
      <protection locked="0"/>
    </xf>
    <xf numFmtId="0" fontId="9" fillId="2" borderId="19"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9" fillId="2" borderId="20" xfId="0" applyFont="1" applyFill="1" applyBorder="1" applyAlignment="1" applyProtection="1">
      <alignment horizontal="left" vertical="center" shrinkToFit="1"/>
      <protection locked="0"/>
    </xf>
    <xf numFmtId="0" fontId="12" fillId="0" borderId="33" xfId="0" applyFont="1" applyBorder="1" applyAlignment="1" applyProtection="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2" fillId="0" borderId="59"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49" xfId="0" applyFont="1" applyBorder="1" applyAlignment="1" applyProtection="1">
      <alignment horizontal="center" vertical="center"/>
    </xf>
    <xf numFmtId="0" fontId="9" fillId="0" borderId="14" xfId="0" applyFont="1" applyBorder="1" applyAlignment="1" applyProtection="1">
      <alignment vertical="center"/>
      <protection locked="0"/>
    </xf>
    <xf numFmtId="0" fontId="9" fillId="0" borderId="51" xfId="0" applyFont="1" applyBorder="1" applyAlignment="1" applyProtection="1">
      <alignment vertical="center"/>
      <protection locked="0"/>
    </xf>
    <xf numFmtId="0" fontId="2" fillId="0" borderId="4"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50" xfId="0" applyFont="1" applyBorder="1" applyAlignment="1" applyProtection="1">
      <alignment vertical="center" wrapText="1"/>
    </xf>
    <xf numFmtId="0" fontId="2" fillId="0" borderId="49" xfId="0" applyFont="1" applyBorder="1" applyAlignment="1" applyProtection="1">
      <alignment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49" fontId="17" fillId="2" borderId="14" xfId="0" applyNumberFormat="1" applyFont="1" applyFill="1" applyBorder="1" applyAlignment="1" applyProtection="1">
      <alignment horizontal="center" vertical="center"/>
      <protection locked="0"/>
    </xf>
    <xf numFmtId="49" fontId="17" fillId="2" borderId="4" xfId="0" applyNumberFormat="1" applyFont="1" applyFill="1" applyBorder="1" applyAlignment="1" applyProtection="1">
      <alignment horizontal="center" vertical="center"/>
      <protection locked="0"/>
    </xf>
    <xf numFmtId="49" fontId="17" fillId="2" borderId="15" xfId="0" applyNumberFormat="1" applyFont="1" applyFill="1" applyBorder="1" applyAlignment="1" applyProtection="1">
      <alignment horizontal="center" vertical="center"/>
      <protection locked="0"/>
    </xf>
    <xf numFmtId="49" fontId="17" fillId="2" borderId="51" xfId="0" applyNumberFormat="1" applyFont="1" applyFill="1" applyBorder="1" applyAlignment="1" applyProtection="1">
      <alignment horizontal="center" vertical="center"/>
      <protection locked="0"/>
    </xf>
    <xf numFmtId="49" fontId="17" fillId="2" borderId="50" xfId="0" applyNumberFormat="1" applyFont="1" applyFill="1" applyBorder="1" applyAlignment="1" applyProtection="1">
      <alignment horizontal="center" vertical="center"/>
      <protection locked="0"/>
    </xf>
    <xf numFmtId="49" fontId="17" fillId="2" borderId="49" xfId="0" applyNumberFormat="1" applyFont="1" applyFill="1" applyBorder="1" applyAlignment="1" applyProtection="1">
      <alignment horizontal="center" vertical="center"/>
      <protection locked="0"/>
    </xf>
    <xf numFmtId="0" fontId="13" fillId="0" borderId="45"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2" borderId="45" xfId="0"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protection locked="0"/>
    </xf>
    <xf numFmtId="0" fontId="13" fillId="2" borderId="58" xfId="0" applyFont="1" applyFill="1" applyBorder="1" applyAlignment="1" applyProtection="1">
      <alignment horizontal="center" vertical="center"/>
      <protection locked="0"/>
    </xf>
    <xf numFmtId="0" fontId="2" fillId="0" borderId="52" xfId="0" applyFont="1" applyBorder="1" applyAlignment="1" applyProtection="1">
      <alignment horizontal="center" vertical="center"/>
    </xf>
    <xf numFmtId="0" fontId="2" fillId="0" borderId="53" xfId="0" applyFont="1" applyBorder="1" applyAlignment="1" applyProtection="1">
      <alignment horizontal="center" vertical="center"/>
    </xf>
    <xf numFmtId="0" fontId="2" fillId="0" borderId="54" xfId="0" applyFont="1" applyBorder="1" applyAlignment="1" applyProtection="1">
      <alignment horizontal="center" vertical="center"/>
    </xf>
    <xf numFmtId="0" fontId="15" fillId="2" borderId="52" xfId="0" applyFont="1" applyFill="1" applyBorder="1" applyAlignment="1" applyProtection="1">
      <alignment horizontal="center" vertical="center"/>
      <protection locked="0"/>
    </xf>
    <xf numFmtId="0" fontId="15" fillId="2" borderId="53" xfId="0" applyFont="1" applyFill="1" applyBorder="1" applyAlignment="1" applyProtection="1">
      <alignment horizontal="center" vertical="center"/>
      <protection locked="0"/>
    </xf>
    <xf numFmtId="0" fontId="15" fillId="2" borderId="57" xfId="0" applyFont="1" applyFill="1" applyBorder="1" applyAlignment="1" applyProtection="1">
      <alignment horizontal="center" vertical="center"/>
      <protection locked="0"/>
    </xf>
    <xf numFmtId="0" fontId="13" fillId="0" borderId="35"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2" borderId="37"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0" borderId="38" xfId="0" applyFont="1" applyBorder="1" applyAlignment="1" applyProtection="1">
      <alignment horizontal="right" vertical="center"/>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16" fillId="2" borderId="42" xfId="0" applyFont="1" applyFill="1" applyBorder="1" applyAlignment="1" applyProtection="1">
      <alignment horizontal="center" vertical="center" wrapText="1"/>
      <protection locked="0"/>
    </xf>
    <xf numFmtId="0" fontId="16" fillId="2" borderId="43" xfId="0" applyFont="1" applyFill="1" applyBorder="1" applyAlignment="1" applyProtection="1">
      <alignment horizontal="center" vertical="center" wrapText="1"/>
      <protection locked="0"/>
    </xf>
    <xf numFmtId="0" fontId="9" fillId="0" borderId="43" xfId="0" applyFont="1" applyBorder="1" applyAlignment="1" applyProtection="1">
      <alignment vertical="center" wrapText="1"/>
    </xf>
    <xf numFmtId="0" fontId="2" fillId="0" borderId="43" xfId="0" applyFont="1" applyBorder="1" applyAlignment="1" applyProtection="1">
      <alignment horizontal="right" vertical="center"/>
    </xf>
    <xf numFmtId="0" fontId="16" fillId="2" borderId="43" xfId="0" applyFont="1" applyFill="1" applyBorder="1" applyAlignment="1" applyProtection="1">
      <alignment horizontal="center" vertical="center"/>
      <protection locked="0"/>
    </xf>
    <xf numFmtId="0" fontId="8" fillId="0" borderId="0" xfId="0" applyFont="1" applyAlignment="1" applyProtection="1">
      <alignment horizontal="right"/>
    </xf>
    <xf numFmtId="0" fontId="0" fillId="2" borderId="16" xfId="0" applyFill="1" applyBorder="1" applyAlignment="1" applyProtection="1">
      <alignment horizontal="left" vertical="center" shrinkToFit="1"/>
      <protection locked="0"/>
    </xf>
    <xf numFmtId="5" fontId="12" fillId="2" borderId="10" xfId="0" applyNumberFormat="1" applyFont="1" applyFill="1" applyBorder="1" applyAlignment="1" applyProtection="1">
      <alignment vertical="center"/>
      <protection locked="0"/>
    </xf>
    <xf numFmtId="5" fontId="12" fillId="2" borderId="11" xfId="0" applyNumberFormat="1" applyFont="1" applyFill="1" applyBorder="1" applyAlignment="1" applyProtection="1">
      <alignment vertical="center"/>
      <protection locked="0"/>
    </xf>
    <xf numFmtId="5" fontId="12" fillId="2" borderId="12" xfId="0" applyNumberFormat="1" applyFont="1" applyFill="1" applyBorder="1" applyAlignment="1" applyProtection="1">
      <alignment vertical="center"/>
      <protection locked="0"/>
    </xf>
    <xf numFmtId="0" fontId="11" fillId="0" borderId="0" xfId="0" applyFont="1" applyAlignment="1" applyProtection="1">
      <alignment vertical="top" wrapText="1"/>
    </xf>
    <xf numFmtId="5" fontId="0" fillId="0" borderId="7" xfId="0" applyNumberFormat="1" applyBorder="1" applyAlignment="1" applyProtection="1">
      <alignment horizontal="center" vertical="center"/>
    </xf>
    <xf numFmtId="5" fontId="0" fillId="0" borderId="5" xfId="0" applyNumberFormat="1" applyBorder="1" applyAlignment="1" applyProtection="1">
      <alignment horizontal="center" vertical="center"/>
    </xf>
    <xf numFmtId="5" fontId="0" fillId="0" borderId="8" xfId="0" applyNumberFormat="1" applyBorder="1" applyAlignment="1" applyProtection="1">
      <alignment horizontal="center" vertical="center"/>
    </xf>
    <xf numFmtId="0" fontId="13" fillId="0" borderId="0" xfId="0" applyFont="1" applyAlignment="1" applyProtection="1">
      <alignment vertical="top" wrapText="1"/>
    </xf>
    <xf numFmtId="0" fontId="0" fillId="2" borderId="16" xfId="0" applyFill="1" applyBorder="1" applyAlignment="1" applyProtection="1">
      <alignment horizontal="left" shrinkToFit="1"/>
      <protection locked="0"/>
    </xf>
    <xf numFmtId="6" fontId="12" fillId="2" borderId="10" xfId="0" applyNumberFormat="1" applyFont="1" applyFill="1" applyBorder="1" applyAlignment="1" applyProtection="1">
      <alignment vertical="center"/>
      <protection locked="0"/>
    </xf>
    <xf numFmtId="0" fontId="9" fillId="0" borderId="28" xfId="0" applyFont="1" applyBorder="1" applyAlignment="1" applyProtection="1">
      <alignment horizontal="center" vertical="center"/>
    </xf>
    <xf numFmtId="0" fontId="9" fillId="0" borderId="56"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2" borderId="17"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shrinkToFit="1"/>
      <protection locked="0"/>
    </xf>
    <xf numFmtId="0" fontId="9" fillId="2" borderId="5" xfId="0" applyFont="1" applyFill="1" applyBorder="1" applyAlignment="1" applyProtection="1">
      <alignment horizontal="left" vertical="center" shrinkToFit="1"/>
      <protection locked="0"/>
    </xf>
    <xf numFmtId="0" fontId="9" fillId="2" borderId="18" xfId="0" applyFont="1" applyFill="1" applyBorder="1" applyAlignment="1" applyProtection="1">
      <alignment horizontal="left" vertical="center" shrinkToFit="1"/>
      <protection locked="0"/>
    </xf>
    <xf numFmtId="0" fontId="13" fillId="0" borderId="1" xfId="0" applyFont="1" applyBorder="1" applyAlignment="1" applyProtection="1">
      <alignment horizontal="center" vertical="center" shrinkToFit="1"/>
    </xf>
    <xf numFmtId="0" fontId="0" fillId="0" borderId="2" xfId="0" applyBorder="1" applyAlignment="1">
      <alignment horizontal="center" vertical="center" shrinkToFit="1"/>
    </xf>
    <xf numFmtId="0" fontId="0" fillId="0" borderId="23" xfId="0" applyBorder="1" applyAlignment="1">
      <alignment horizontal="center" vertical="center" shrinkToFit="1"/>
    </xf>
    <xf numFmtId="0" fontId="9" fillId="2" borderId="2" xfId="0" applyFont="1"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9" fillId="2" borderId="22" xfId="0" applyFont="1"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14" fillId="0" borderId="0" xfId="0" applyFont="1" applyFill="1" applyAlignment="1" applyProtection="1">
      <alignment vertical="top" wrapText="1"/>
    </xf>
    <xf numFmtId="0" fontId="0" fillId="0" borderId="0" xfId="0" applyFill="1" applyAlignment="1" applyProtection="1">
      <alignment vertical="center" wrapText="1"/>
    </xf>
    <xf numFmtId="0" fontId="8" fillId="2" borderId="22"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9" fillId="0" borderId="1" xfId="0" applyFont="1" applyBorder="1" applyAlignment="1" applyProtection="1">
      <alignment horizontal="center" vertical="center"/>
    </xf>
    <xf numFmtId="6" fontId="12" fillId="3" borderId="1" xfId="0" applyNumberFormat="1" applyFont="1" applyFill="1" applyBorder="1" applyAlignment="1" applyProtection="1">
      <alignment vertical="center"/>
      <protection hidden="1"/>
    </xf>
    <xf numFmtId="6" fontId="12" fillId="3" borderId="2" xfId="0" applyNumberFormat="1" applyFont="1" applyFill="1" applyBorder="1" applyAlignment="1" applyProtection="1">
      <alignment vertical="center"/>
      <protection hidden="1"/>
    </xf>
    <xf numFmtId="6" fontId="12" fillId="3" borderId="3" xfId="0" applyNumberFormat="1" applyFont="1" applyFill="1" applyBorder="1" applyAlignment="1" applyProtection="1">
      <alignment vertical="center"/>
      <protection hidden="1"/>
    </xf>
    <xf numFmtId="0" fontId="0" fillId="0" borderId="0" xfId="0" applyBorder="1" applyAlignment="1">
      <alignment horizontal="right" vertical="center"/>
    </xf>
    <xf numFmtId="0" fontId="0" fillId="0" borderId="0" xfId="0" applyAlignment="1">
      <alignment horizontal="right" vertical="center"/>
    </xf>
    <xf numFmtId="5" fontId="22" fillId="0" borderId="0" xfId="0" applyNumberFormat="1" applyFont="1" applyBorder="1" applyAlignment="1" applyProtection="1">
      <alignment horizontal="left" vertical="center"/>
      <protection locked="0"/>
    </xf>
    <xf numFmtId="5" fontId="22" fillId="0" borderId="0" xfId="0" applyNumberFormat="1" applyFont="1" applyAlignment="1" applyProtection="1">
      <alignment horizontal="left" vertical="center"/>
      <protection locked="0"/>
    </xf>
    <xf numFmtId="0" fontId="31" fillId="0" borderId="32" xfId="0" applyFont="1" applyBorder="1" applyAlignment="1" applyProtection="1">
      <alignment horizontal="center" vertical="center"/>
    </xf>
    <xf numFmtId="0" fontId="0" fillId="0" borderId="33" xfId="0" applyBorder="1" applyAlignment="1">
      <alignment horizontal="center" vertical="center"/>
    </xf>
    <xf numFmtId="6" fontId="28" fillId="0" borderId="33" xfId="0" applyNumberFormat="1" applyFont="1" applyFill="1" applyBorder="1" applyAlignment="1" applyProtection="1">
      <alignment horizontal="center" vertical="center"/>
      <protection hidden="1"/>
    </xf>
    <xf numFmtId="0" fontId="0" fillId="0" borderId="33" xfId="0" applyBorder="1" applyAlignment="1">
      <alignment vertical="center"/>
    </xf>
    <xf numFmtId="0" fontId="13" fillId="0" borderId="22" xfId="0" applyFont="1" applyBorder="1" applyAlignment="1" applyProtection="1">
      <alignment horizontal="center" vertical="center" shrinkToFit="1"/>
    </xf>
    <xf numFmtId="0" fontId="0" fillId="0" borderId="0" xfId="0" applyAlignment="1">
      <alignment vertical="top" wrapText="1"/>
    </xf>
    <xf numFmtId="0" fontId="0" fillId="0" borderId="7"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5" fontId="12" fillId="0" borderId="10" xfId="0" applyNumberFormat="1" applyFont="1" applyFill="1" applyBorder="1" applyAlignment="1" applyProtection="1">
      <alignment vertical="center"/>
    </xf>
    <xf numFmtId="5" fontId="12" fillId="0" borderId="11" xfId="0" applyNumberFormat="1" applyFont="1" applyFill="1" applyBorder="1" applyAlignment="1" applyProtection="1">
      <alignment vertical="center"/>
    </xf>
    <xf numFmtId="5" fontId="12" fillId="0" borderId="12" xfId="0" applyNumberFormat="1" applyFont="1" applyFill="1" applyBorder="1" applyAlignment="1" applyProtection="1">
      <alignment vertical="center"/>
    </xf>
    <xf numFmtId="5" fontId="22" fillId="0" borderId="0" xfId="0" applyNumberFormat="1" applyFont="1" applyFill="1" applyBorder="1" applyAlignment="1" applyProtection="1">
      <alignment horizontal="left" vertical="center"/>
      <protection hidden="1"/>
    </xf>
    <xf numFmtId="5" fontId="22" fillId="0" borderId="0" xfId="0" applyNumberFormat="1" applyFont="1" applyFill="1" applyAlignment="1" applyProtection="1">
      <alignment horizontal="left" vertical="center"/>
      <protection hidden="1"/>
    </xf>
    <xf numFmtId="0" fontId="25" fillId="0" borderId="33" xfId="0" applyFont="1" applyBorder="1" applyAlignment="1">
      <alignment horizontal="center" vertical="center"/>
    </xf>
    <xf numFmtId="0" fontId="13" fillId="0" borderId="35" xfId="0" applyFont="1" applyFill="1" applyBorder="1" applyAlignment="1" applyProtection="1">
      <alignment horizontal="center" vertical="center"/>
    </xf>
    <xf numFmtId="0" fontId="13" fillId="0" borderId="36"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3" fillId="0" borderId="38" xfId="0" applyFont="1" applyFill="1" applyBorder="1" applyAlignment="1" applyProtection="1">
      <alignment horizontal="center" vertical="center"/>
    </xf>
    <xf numFmtId="0" fontId="13" fillId="0" borderId="38" xfId="0" applyFont="1" applyFill="1" applyBorder="1" applyAlignment="1" applyProtection="1">
      <alignment horizontal="right" vertical="center"/>
    </xf>
    <xf numFmtId="5" fontId="0" fillId="0" borderId="7" xfId="0" applyNumberFormat="1" applyFill="1" applyBorder="1" applyAlignment="1" applyProtection="1">
      <alignment horizontal="center" vertical="center"/>
    </xf>
    <xf numFmtId="5" fontId="0" fillId="0" borderId="5" xfId="0" applyNumberFormat="1" applyFill="1" applyBorder="1" applyAlignment="1" applyProtection="1">
      <alignment horizontal="center" vertical="center"/>
    </xf>
    <xf numFmtId="5" fontId="0" fillId="0" borderId="8" xfId="0" applyNumberFormat="1" applyFill="1" applyBorder="1" applyAlignment="1" applyProtection="1">
      <alignment horizontal="center" vertical="center"/>
    </xf>
    <xf numFmtId="0" fontId="13" fillId="0" borderId="0" xfId="0" applyFont="1" applyFill="1" applyAlignment="1" applyProtection="1">
      <alignment vertical="top" wrapText="1"/>
    </xf>
    <xf numFmtId="0" fontId="8" fillId="0" borderId="0" xfId="0" applyFont="1" applyFill="1" applyAlignment="1" applyProtection="1">
      <alignment horizontal="right"/>
    </xf>
    <xf numFmtId="0" fontId="0" fillId="0" borderId="16" xfId="0" applyFill="1" applyBorder="1" applyAlignment="1" applyProtection="1">
      <alignment horizontal="left" shrinkToFit="1"/>
    </xf>
    <xf numFmtId="6" fontId="12" fillId="0" borderId="10" xfId="0" applyNumberFormat="1" applyFont="1" applyFill="1" applyBorder="1" applyAlignment="1" applyProtection="1">
      <alignment vertical="center"/>
    </xf>
    <xf numFmtId="6" fontId="12" fillId="0" borderId="11" xfId="0" applyNumberFormat="1" applyFont="1" applyFill="1" applyBorder="1" applyAlignment="1" applyProtection="1">
      <alignment vertical="center"/>
    </xf>
    <xf numFmtId="6" fontId="12" fillId="0" borderId="12" xfId="0" applyNumberFormat="1" applyFont="1" applyFill="1" applyBorder="1" applyAlignment="1" applyProtection="1">
      <alignment vertical="center"/>
    </xf>
    <xf numFmtId="6" fontId="0" fillId="0" borderId="50" xfId="0" applyNumberFormat="1" applyBorder="1" applyAlignment="1" applyProtection="1">
      <alignment horizontal="center" vertical="center"/>
    </xf>
    <xf numFmtId="0" fontId="0" fillId="0" borderId="50" xfId="0" applyBorder="1" applyAlignment="1" applyProtection="1">
      <alignment horizontal="center" vertical="center"/>
    </xf>
    <xf numFmtId="0" fontId="2" fillId="0" borderId="40"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16" fillId="0" borderId="42" xfId="0" applyFont="1" applyFill="1" applyBorder="1" applyAlignment="1" applyProtection="1">
      <alignment horizontal="center" vertical="center" wrapText="1"/>
    </xf>
    <xf numFmtId="0" fontId="16" fillId="0" borderId="43" xfId="0" applyFont="1" applyFill="1" applyBorder="1" applyAlignment="1" applyProtection="1">
      <alignment horizontal="center" vertical="center" wrapText="1"/>
    </xf>
    <xf numFmtId="0" fontId="9" fillId="0" borderId="43" xfId="0" applyFont="1" applyFill="1" applyBorder="1" applyAlignment="1" applyProtection="1">
      <alignment vertical="center" wrapText="1"/>
    </xf>
    <xf numFmtId="0" fontId="2" fillId="0" borderId="43" xfId="0" applyFont="1" applyFill="1" applyBorder="1" applyAlignment="1" applyProtection="1">
      <alignment horizontal="right" vertical="center"/>
    </xf>
    <xf numFmtId="0" fontId="16" fillId="0" borderId="43" xfId="0" applyFont="1" applyFill="1" applyBorder="1" applyAlignment="1" applyProtection="1">
      <alignment horizontal="center" vertical="center"/>
    </xf>
    <xf numFmtId="0" fontId="0" fillId="0" borderId="33" xfId="0" applyFill="1" applyBorder="1" applyAlignment="1" applyProtection="1">
      <alignment horizontal="center" vertical="center"/>
      <protection hidden="1"/>
    </xf>
    <xf numFmtId="0" fontId="9" fillId="0" borderId="44" xfId="0" applyFont="1" applyFill="1" applyBorder="1" applyAlignment="1" applyProtection="1">
      <alignment vertical="center" wrapText="1"/>
    </xf>
    <xf numFmtId="0" fontId="2" fillId="0" borderId="59"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9" fillId="0" borderId="14" xfId="0" applyFont="1" applyFill="1" applyBorder="1" applyAlignment="1" applyProtection="1">
      <alignment vertical="center"/>
    </xf>
    <xf numFmtId="0" fontId="9" fillId="0" borderId="51" xfId="0" applyFont="1" applyFill="1" applyBorder="1" applyAlignment="1" applyProtection="1">
      <alignment vertical="center"/>
    </xf>
    <xf numFmtId="0" fontId="2" fillId="0" borderId="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49" xfId="0" applyFont="1" applyFill="1" applyBorder="1" applyAlignment="1" applyProtection="1">
      <alignment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49" fontId="17" fillId="0" borderId="14" xfId="0" applyNumberFormat="1" applyFont="1" applyFill="1" applyBorder="1" applyAlignment="1" applyProtection="1">
      <alignment horizontal="center" vertical="center"/>
    </xf>
    <xf numFmtId="49" fontId="17" fillId="0" borderId="4" xfId="0" applyNumberFormat="1" applyFont="1" applyFill="1" applyBorder="1" applyAlignment="1" applyProtection="1">
      <alignment horizontal="center" vertical="center"/>
    </xf>
    <xf numFmtId="49" fontId="17" fillId="0" borderId="15" xfId="0" applyNumberFormat="1" applyFont="1" applyFill="1" applyBorder="1" applyAlignment="1" applyProtection="1">
      <alignment horizontal="center" vertical="center"/>
    </xf>
    <xf numFmtId="49" fontId="17" fillId="0" borderId="51" xfId="0" applyNumberFormat="1" applyFont="1" applyFill="1" applyBorder="1" applyAlignment="1" applyProtection="1">
      <alignment horizontal="center" vertical="center"/>
    </xf>
    <xf numFmtId="49" fontId="17" fillId="0" borderId="50" xfId="0" applyNumberFormat="1" applyFont="1" applyFill="1" applyBorder="1" applyAlignment="1" applyProtection="1">
      <alignment horizontal="center" vertical="center"/>
    </xf>
    <xf numFmtId="49" fontId="17" fillId="0" borderId="49" xfId="0" applyNumberFormat="1"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13" fillId="0" borderId="46" xfId="0" applyFont="1" applyFill="1" applyBorder="1" applyAlignment="1" applyProtection="1">
      <alignment horizontal="center" vertical="center"/>
    </xf>
    <xf numFmtId="0" fontId="13" fillId="0" borderId="47" xfId="0" applyFont="1" applyFill="1" applyBorder="1" applyAlignment="1" applyProtection="1">
      <alignment horizontal="center" vertical="center"/>
    </xf>
    <xf numFmtId="0" fontId="13" fillId="0" borderId="58"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15" fillId="0" borderId="52" xfId="0" applyFont="1" applyFill="1" applyBorder="1" applyAlignment="1" applyProtection="1">
      <alignment horizontal="center" vertical="center"/>
    </xf>
    <xf numFmtId="0" fontId="15" fillId="0" borderId="53" xfId="0" applyFont="1" applyFill="1" applyBorder="1" applyAlignment="1" applyProtection="1">
      <alignment horizontal="center" vertical="center"/>
    </xf>
    <xf numFmtId="0" fontId="15" fillId="0" borderId="57" xfId="0" applyFont="1" applyFill="1" applyBorder="1" applyAlignment="1" applyProtection="1">
      <alignment horizontal="center" vertical="center"/>
    </xf>
    <xf numFmtId="0" fontId="12" fillId="0" borderId="33" xfId="0" applyFont="1" applyBorder="1" applyAlignment="1" applyProtection="1">
      <alignment horizontal="lef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9" fillId="0" borderId="19"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20" xfId="0" applyFont="1" applyFill="1" applyBorder="1" applyAlignment="1" applyProtection="1">
      <alignment horizontal="left" vertical="center" shrinkToFit="1"/>
    </xf>
    <xf numFmtId="6" fontId="0" fillId="0" borderId="19" xfId="0" applyNumberFormat="1" applyFill="1" applyBorder="1" applyAlignment="1" applyProtection="1">
      <alignment vertical="center"/>
    </xf>
    <xf numFmtId="6" fontId="0" fillId="0" borderId="11" xfId="0" applyNumberFormat="1" applyFill="1" applyBorder="1" applyAlignment="1" applyProtection="1">
      <alignment vertical="center"/>
    </xf>
    <xf numFmtId="6" fontId="0" fillId="0" borderId="12" xfId="0" applyNumberFormat="1" applyFill="1" applyBorder="1" applyAlignment="1" applyProtection="1">
      <alignment vertical="center"/>
    </xf>
    <xf numFmtId="176" fontId="12" fillId="0" borderId="30" xfId="0" applyNumberFormat="1" applyFont="1" applyFill="1" applyBorder="1" applyAlignment="1" applyProtection="1">
      <alignment vertical="center"/>
    </xf>
    <xf numFmtId="176" fontId="22" fillId="0" borderId="13" xfId="0" applyNumberFormat="1" applyFont="1" applyFill="1" applyBorder="1" applyAlignment="1" applyProtection="1">
      <alignment vertical="center"/>
    </xf>
    <xf numFmtId="176" fontId="22" fillId="0" borderId="60" xfId="0" applyNumberFormat="1" applyFont="1" applyFill="1" applyBorder="1" applyAlignment="1" applyProtection="1">
      <alignment vertical="center"/>
    </xf>
    <xf numFmtId="0" fontId="9" fillId="0" borderId="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1" xfId="0" applyFill="1" applyBorder="1" applyAlignment="1" applyProtection="1">
      <alignment horizontal="left" vertical="center"/>
    </xf>
    <xf numFmtId="6" fontId="12" fillId="0" borderId="19" xfId="0" applyNumberFormat="1" applyFont="1" applyFill="1" applyBorder="1" applyAlignment="1" applyProtection="1">
      <alignment vertical="center"/>
    </xf>
    <xf numFmtId="0" fontId="13"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9" fillId="0" borderId="2" xfId="0" applyFont="1" applyFill="1" applyBorder="1" applyAlignment="1" applyProtection="1">
      <alignment horizontal="left" vertical="center"/>
    </xf>
    <xf numFmtId="0" fontId="0" fillId="0" borderId="2" xfId="0" applyFill="1" applyBorder="1" applyAlignment="1" applyProtection="1">
      <alignment horizontal="left" vertical="center"/>
    </xf>
    <xf numFmtId="0" fontId="0" fillId="0" borderId="23" xfId="0" applyFill="1" applyBorder="1" applyAlignment="1" applyProtection="1">
      <alignment horizontal="left" vertical="center"/>
    </xf>
    <xf numFmtId="6" fontId="9" fillId="0" borderId="2" xfId="0" applyNumberFormat="1"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9" fillId="0" borderId="17"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17" xfId="0" applyFont="1" applyFill="1" applyBorder="1" applyAlignment="1" applyProtection="1">
      <alignment horizontal="left" vertical="center" shrinkToFit="1"/>
    </xf>
    <xf numFmtId="0" fontId="9" fillId="0" borderId="5" xfId="0" applyFont="1" applyFill="1" applyBorder="1" applyAlignment="1" applyProtection="1">
      <alignment horizontal="left" vertical="center" shrinkToFit="1"/>
    </xf>
    <xf numFmtId="0" fontId="9" fillId="0" borderId="18" xfId="0" applyFont="1" applyFill="1" applyBorder="1" applyAlignment="1" applyProtection="1">
      <alignment horizontal="left" vertical="center" shrinkToFit="1"/>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6" fontId="12" fillId="0" borderId="1" xfId="0" applyNumberFormat="1" applyFont="1" applyFill="1" applyBorder="1" applyAlignment="1" applyProtection="1">
      <alignment vertical="center"/>
    </xf>
    <xf numFmtId="6" fontId="12" fillId="0" borderId="2" xfId="0" applyNumberFormat="1" applyFont="1" applyFill="1" applyBorder="1" applyAlignment="1" applyProtection="1">
      <alignment vertical="center"/>
    </xf>
    <xf numFmtId="6" fontId="12" fillId="0" borderId="3" xfId="0" applyNumberFormat="1" applyFont="1" applyFill="1" applyBorder="1" applyAlignment="1" applyProtection="1">
      <alignment vertical="center"/>
    </xf>
    <xf numFmtId="0" fontId="13" fillId="0" borderId="1" xfId="0" applyFont="1"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23" xfId="0" applyFill="1" applyBorder="1" applyAlignment="1" applyProtection="1">
      <alignment horizontal="center" vertical="center" shrinkToFit="1"/>
    </xf>
    <xf numFmtId="0" fontId="9" fillId="0" borderId="22" xfId="0" applyFont="1" applyFill="1" applyBorder="1" applyAlignment="1" applyProtection="1">
      <alignment horizontal="left" vertical="center" shrinkToFit="1"/>
    </xf>
    <xf numFmtId="0" fontId="0" fillId="0" borderId="2" xfId="0" applyFill="1" applyBorder="1" applyAlignment="1" applyProtection="1">
      <alignment horizontal="left" vertical="center" shrinkToFit="1"/>
    </xf>
    <xf numFmtId="0" fontId="0" fillId="0" borderId="23" xfId="0" applyFill="1" applyBorder="1" applyAlignment="1" applyProtection="1">
      <alignment horizontal="left" vertical="center" shrinkToFit="1"/>
    </xf>
    <xf numFmtId="0" fontId="13" fillId="0" borderId="22" xfId="0" applyFont="1" applyFill="1" applyBorder="1" applyAlignment="1" applyProtection="1">
      <alignment horizontal="center" vertical="center" shrinkToFit="1"/>
    </xf>
    <xf numFmtId="0" fontId="9" fillId="0" borderId="2" xfId="0" applyFont="1" applyFill="1" applyBorder="1" applyAlignment="1" applyProtection="1">
      <alignment horizontal="left" vertical="center" shrinkToFit="1"/>
    </xf>
    <xf numFmtId="0" fontId="0" fillId="0" borderId="3" xfId="0" applyFill="1" applyBorder="1" applyAlignment="1" applyProtection="1">
      <alignment horizontal="left" vertical="center" shrinkToFit="1"/>
    </xf>
    <xf numFmtId="0" fontId="9" fillId="0" borderId="28" xfId="0" applyFont="1" applyFill="1" applyBorder="1" applyAlignment="1" applyProtection="1">
      <alignment horizontal="center" vertical="center"/>
    </xf>
    <xf numFmtId="0" fontId="9" fillId="0" borderId="56" xfId="0"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6" fontId="0" fillId="0" borderId="17" xfId="0" applyNumberFormat="1" applyFill="1" applyBorder="1" applyAlignment="1" applyProtection="1">
      <alignment vertical="center"/>
    </xf>
    <xf numFmtId="6" fontId="0" fillId="0" borderId="5" xfId="0" applyNumberFormat="1" applyFill="1" applyBorder="1" applyAlignment="1" applyProtection="1">
      <alignment vertical="center"/>
    </xf>
    <xf numFmtId="6" fontId="0" fillId="0" borderId="8" xfId="0" applyNumberFormat="1" applyFill="1" applyBorder="1" applyAlignment="1" applyProtection="1">
      <alignment vertical="center"/>
    </xf>
    <xf numFmtId="0" fontId="9" fillId="0" borderId="2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25" xfId="0" applyFont="1" applyFill="1" applyBorder="1" applyAlignment="1" applyProtection="1">
      <alignment horizontal="left" vertical="center" shrinkToFit="1"/>
    </xf>
    <xf numFmtId="0" fontId="9" fillId="0" borderId="6" xfId="0" applyFont="1" applyFill="1" applyBorder="1" applyAlignment="1" applyProtection="1">
      <alignment horizontal="left" vertical="center" shrinkToFit="1"/>
    </xf>
    <xf numFmtId="0" fontId="9" fillId="0" borderId="24" xfId="0" applyFont="1" applyFill="1" applyBorder="1" applyAlignment="1" applyProtection="1">
      <alignment horizontal="left" vertical="center" shrinkToFit="1"/>
    </xf>
    <xf numFmtId="6" fontId="0" fillId="0" borderId="25" xfId="0" applyNumberFormat="1" applyFill="1" applyBorder="1" applyAlignment="1" applyProtection="1">
      <alignment vertical="center"/>
    </xf>
    <xf numFmtId="6" fontId="0" fillId="0" borderId="6" xfId="0" applyNumberFormat="1" applyFill="1" applyBorder="1" applyAlignment="1" applyProtection="1">
      <alignment vertical="center"/>
    </xf>
    <xf numFmtId="6" fontId="0" fillId="0" borderId="9" xfId="0" applyNumberFormat="1" applyFill="1" applyBorder="1" applyAlignment="1" applyProtection="1">
      <alignment vertical="center"/>
    </xf>
    <xf numFmtId="0" fontId="9" fillId="0" borderId="19"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20" xfId="0" applyFont="1" applyFill="1" applyBorder="1" applyAlignment="1" applyProtection="1">
      <alignment horizontal="left" vertical="center"/>
    </xf>
    <xf numFmtId="0" fontId="4" fillId="0" borderId="13" xfId="0" applyFont="1" applyBorder="1" applyAlignment="1" applyProtection="1">
      <alignment horizontal="center"/>
    </xf>
    <xf numFmtId="0" fontId="0" fillId="0" borderId="13" xfId="0" applyBorder="1" applyAlignment="1" applyProtection="1">
      <alignment horizontal="center"/>
    </xf>
    <xf numFmtId="0" fontId="9" fillId="0" borderId="7" xfId="0" applyFont="1" applyFill="1" applyBorder="1" applyAlignment="1" applyProtection="1">
      <alignment horizontal="left" vertical="center"/>
    </xf>
    <xf numFmtId="0" fontId="0" fillId="0" borderId="5" xfId="0" applyFill="1" applyBorder="1" applyAlignment="1" applyProtection="1">
      <alignment vertical="center"/>
    </xf>
    <xf numFmtId="0" fontId="0" fillId="0" borderId="18" xfId="0" applyFill="1" applyBorder="1" applyAlignment="1" applyProtection="1">
      <alignment vertical="center"/>
    </xf>
    <xf numFmtId="0" fontId="8" fillId="0" borderId="5" xfId="0" applyFont="1" applyFill="1" applyBorder="1" applyAlignment="1" applyProtection="1">
      <alignment horizontal="left" vertical="center" shrinkToFit="1"/>
    </xf>
    <xf numFmtId="0" fontId="0" fillId="0" borderId="5" xfId="0" applyFill="1" applyBorder="1" applyAlignment="1" applyProtection="1">
      <alignment vertical="center" shrinkToFit="1"/>
    </xf>
    <xf numFmtId="0" fontId="0" fillId="0" borderId="18" xfId="0" applyFill="1" applyBorder="1" applyAlignment="1" applyProtection="1">
      <alignment vertical="center" shrinkToFit="1"/>
    </xf>
    <xf numFmtId="0" fontId="9" fillId="0" borderId="17" xfId="0" applyFont="1" applyFill="1" applyBorder="1" applyAlignment="1" applyProtection="1">
      <alignment horizontal="center" vertical="center" shrinkToFit="1"/>
    </xf>
    <xf numFmtId="0" fontId="9" fillId="0" borderId="18"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24" fillId="0" borderId="61"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2"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9" fillId="0" borderId="23" xfId="0" applyFont="1" applyFill="1" applyBorder="1" applyAlignment="1" applyProtection="1">
      <alignment horizontal="center" vertical="center" shrinkToFit="1"/>
    </xf>
    <xf numFmtId="0" fontId="9" fillId="0" borderId="10" xfId="0" applyFont="1" applyFill="1" applyBorder="1" applyAlignment="1" applyProtection="1">
      <alignment horizontal="center" vertical="center"/>
    </xf>
    <xf numFmtId="0" fontId="0" fillId="0" borderId="11" xfId="0" applyFill="1" applyBorder="1" applyAlignment="1" applyProtection="1">
      <alignment vertical="center"/>
    </xf>
    <xf numFmtId="0" fontId="0" fillId="0" borderId="20" xfId="0" applyFill="1" applyBorder="1" applyAlignment="1" applyProtection="1">
      <alignment vertical="center"/>
    </xf>
    <xf numFmtId="0" fontId="8" fillId="0" borderId="11" xfId="0" applyFont="1" applyFill="1" applyBorder="1" applyAlignment="1" applyProtection="1">
      <alignment horizontal="left" vertical="center" shrinkToFit="1"/>
    </xf>
    <xf numFmtId="0" fontId="0" fillId="0" borderId="11" xfId="0" applyFill="1" applyBorder="1" applyAlignment="1" applyProtection="1">
      <alignment vertical="center" shrinkToFit="1"/>
    </xf>
    <xf numFmtId="0" fontId="0" fillId="0" borderId="20" xfId="0" applyFill="1" applyBorder="1" applyAlignment="1" applyProtection="1">
      <alignment vertical="center" shrinkToFit="1"/>
    </xf>
    <xf numFmtId="0" fontId="9" fillId="0" borderId="19"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0" fillId="0" borderId="4" xfId="0" applyFill="1" applyBorder="1" applyAlignment="1" applyProtection="1">
      <alignment vertical="center"/>
    </xf>
    <xf numFmtId="0" fontId="0" fillId="0" borderId="55" xfId="0" applyFill="1" applyBorder="1" applyAlignment="1" applyProtection="1">
      <alignment vertical="center"/>
    </xf>
    <xf numFmtId="0" fontId="0" fillId="0" borderId="65" xfId="0" applyFill="1" applyBorder="1" applyAlignment="1" applyProtection="1">
      <alignment vertical="center"/>
    </xf>
    <xf numFmtId="0" fontId="0" fillId="0" borderId="0" xfId="0" applyFill="1" applyBorder="1" applyAlignment="1" applyProtection="1">
      <alignment vertical="center"/>
    </xf>
    <xf numFmtId="0" fontId="0" fillId="0" borderId="62" xfId="0" applyFill="1" applyBorder="1" applyAlignment="1" applyProtection="1">
      <alignment vertical="center"/>
    </xf>
    <xf numFmtId="0" fontId="0" fillId="0" borderId="30" xfId="0" applyFill="1" applyBorder="1" applyAlignment="1" applyProtection="1">
      <alignment vertical="center"/>
    </xf>
    <xf numFmtId="0" fontId="0" fillId="0" borderId="13" xfId="0" applyFill="1" applyBorder="1" applyAlignment="1" applyProtection="1">
      <alignment vertical="center"/>
    </xf>
    <xf numFmtId="0" fontId="0" fillId="0" borderId="27" xfId="0" applyFill="1" applyBorder="1" applyAlignment="1" applyProtection="1">
      <alignment vertical="center"/>
    </xf>
    <xf numFmtId="0" fontId="9" fillId="0" borderId="17" xfId="0" applyFont="1" applyFill="1" applyBorder="1" applyAlignment="1" applyProtection="1">
      <alignment horizontal="center" vertical="center" wrapText="1"/>
    </xf>
    <xf numFmtId="0" fontId="0" fillId="0" borderId="5" xfId="0" applyFill="1" applyBorder="1" applyAlignment="1" applyProtection="1">
      <alignment vertical="center" wrapText="1"/>
    </xf>
    <xf numFmtId="0" fontId="0" fillId="0" borderId="18" xfId="0" applyFill="1" applyBorder="1" applyAlignment="1" applyProtection="1">
      <alignment vertical="center" wrapText="1"/>
    </xf>
    <xf numFmtId="0" fontId="8" fillId="0" borderId="5" xfId="0" applyFont="1" applyFill="1" applyBorder="1" applyAlignment="1" applyProtection="1">
      <alignment horizontal="left" vertical="center" wrapText="1"/>
    </xf>
    <xf numFmtId="0" fontId="0" fillId="0" borderId="8" xfId="0" applyFill="1" applyBorder="1" applyAlignment="1" applyProtection="1">
      <alignment vertical="center" wrapText="1"/>
    </xf>
    <xf numFmtId="0" fontId="9" fillId="0" borderId="63" xfId="0" applyFont="1" applyFill="1" applyBorder="1" applyAlignment="1" applyProtection="1">
      <alignment horizontal="center" vertical="center" wrapText="1"/>
    </xf>
    <xf numFmtId="0" fontId="0" fillId="0" borderId="31" xfId="0" applyFill="1" applyBorder="1" applyAlignment="1" applyProtection="1">
      <alignment vertical="center" wrapText="1"/>
    </xf>
    <xf numFmtId="0" fontId="0" fillId="0" borderId="64" xfId="0" applyFill="1" applyBorder="1" applyAlignment="1" applyProtection="1">
      <alignment vertical="center" wrapText="1"/>
    </xf>
    <xf numFmtId="0" fontId="0" fillId="0" borderId="61" xfId="0" applyFill="1" applyBorder="1" applyAlignment="1" applyProtection="1">
      <alignment vertical="center" wrapText="1"/>
    </xf>
    <xf numFmtId="0" fontId="0" fillId="0" borderId="13" xfId="0" applyFill="1" applyBorder="1" applyAlignment="1" applyProtection="1">
      <alignment vertical="center" wrapText="1"/>
    </xf>
    <xf numFmtId="0" fontId="0" fillId="0" borderId="27" xfId="0" applyFill="1" applyBorder="1" applyAlignment="1" applyProtection="1">
      <alignment vertical="center" wrapText="1"/>
    </xf>
    <xf numFmtId="0" fontId="23" fillId="0" borderId="63" xfId="0" applyFont="1" applyFill="1" applyBorder="1" applyAlignment="1" applyProtection="1">
      <alignment horizontal="left" vertical="top" wrapText="1"/>
    </xf>
    <xf numFmtId="0" fontId="0" fillId="0" borderId="31" xfId="0" applyFill="1" applyBorder="1" applyAlignment="1" applyProtection="1">
      <alignment vertical="top" wrapText="1"/>
    </xf>
    <xf numFmtId="0" fontId="0" fillId="0" borderId="64" xfId="0" applyFill="1" applyBorder="1" applyAlignment="1" applyProtection="1">
      <alignment vertical="top" wrapText="1"/>
    </xf>
    <xf numFmtId="0" fontId="21" fillId="0" borderId="31" xfId="0" applyFont="1" applyFill="1" applyBorder="1" applyAlignment="1" applyProtection="1">
      <alignment horizontal="left" vertical="center" wrapText="1"/>
    </xf>
    <xf numFmtId="0" fontId="0" fillId="0" borderId="66" xfId="0" applyFill="1" applyBorder="1" applyAlignment="1" applyProtection="1">
      <alignment vertical="center" wrapText="1"/>
    </xf>
    <xf numFmtId="0" fontId="0" fillId="0" borderId="60" xfId="0" applyFill="1" applyBorder="1" applyAlignment="1" applyProtection="1">
      <alignment vertical="center" wrapText="1"/>
    </xf>
  </cellXfs>
  <cellStyles count="3">
    <cellStyle name="ハイパーリンク" xfId="2" builtinId="8"/>
    <cellStyle name="標準" xfId="0" builtinId="0"/>
    <cellStyle name="標準 2" xfId="1" xr:uid="{00000000-0005-0000-0000-000002000000}"/>
  </cellStyles>
  <dxfs count="2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27</xdr:row>
          <xdr:rowOff>60960</xdr:rowOff>
        </xdr:from>
        <xdr:to>
          <xdr:col>0</xdr:col>
          <xdr:colOff>365760</xdr:colOff>
          <xdr:row>27</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228600</xdr:colOff>
          <xdr:row>27</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236220</xdr:colOff>
          <xdr:row>27</xdr:row>
          <xdr:rowOff>220980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44</xdr:row>
          <xdr:rowOff>106680</xdr:rowOff>
        </xdr:from>
        <xdr:to>
          <xdr:col>17</xdr:col>
          <xdr:colOff>137160</xdr:colOff>
          <xdr:row>44</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44</xdr:row>
          <xdr:rowOff>38100</xdr:rowOff>
        </xdr:from>
        <xdr:to>
          <xdr:col>27</xdr:col>
          <xdr:colOff>228600</xdr:colOff>
          <xdr:row>44</xdr:row>
          <xdr:rowOff>182880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44</xdr:row>
          <xdr:rowOff>198120</xdr:rowOff>
        </xdr:from>
        <xdr:to>
          <xdr:col>27</xdr:col>
          <xdr:colOff>251460</xdr:colOff>
          <xdr:row>44</xdr:row>
          <xdr:rowOff>365760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76200</xdr:rowOff>
        </xdr:from>
        <xdr:to>
          <xdr:col>3</xdr:col>
          <xdr:colOff>38100</xdr:colOff>
          <xdr:row>46</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137160</xdr:rowOff>
        </xdr:from>
        <xdr:to>
          <xdr:col>3</xdr:col>
          <xdr:colOff>38100</xdr:colOff>
          <xdr:row>46</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44</xdr:row>
          <xdr:rowOff>22860</xdr:rowOff>
        </xdr:from>
        <xdr:to>
          <xdr:col>12</xdr:col>
          <xdr:colOff>228600</xdr:colOff>
          <xdr:row>44</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44</xdr:row>
          <xdr:rowOff>190500</xdr:rowOff>
        </xdr:from>
        <xdr:to>
          <xdr:col>12</xdr:col>
          <xdr:colOff>236220</xdr:colOff>
          <xdr:row>44</xdr:row>
          <xdr:rowOff>373380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27</xdr:row>
          <xdr:rowOff>60960</xdr:rowOff>
        </xdr:from>
        <xdr:to>
          <xdr:col>1</xdr:col>
          <xdr:colOff>0</xdr:colOff>
          <xdr:row>27</xdr:row>
          <xdr:rowOff>213360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4</xdr:col>
          <xdr:colOff>0</xdr:colOff>
          <xdr:row>27</xdr:row>
          <xdr:rowOff>220980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7</xdr:col>
          <xdr:colOff>0</xdr:colOff>
          <xdr:row>27</xdr:row>
          <xdr:rowOff>220980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44</xdr:row>
          <xdr:rowOff>106680</xdr:rowOff>
        </xdr:from>
        <xdr:to>
          <xdr:col>17</xdr:col>
          <xdr:colOff>137160</xdr:colOff>
          <xdr:row>44</xdr:row>
          <xdr:rowOff>274320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44</xdr:row>
          <xdr:rowOff>38100</xdr:rowOff>
        </xdr:from>
        <xdr:to>
          <xdr:col>28</xdr:col>
          <xdr:colOff>0</xdr:colOff>
          <xdr:row>44</xdr:row>
          <xdr:rowOff>182880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44</xdr:row>
          <xdr:rowOff>198120</xdr:rowOff>
        </xdr:from>
        <xdr:to>
          <xdr:col>28</xdr:col>
          <xdr:colOff>0</xdr:colOff>
          <xdr:row>44</xdr:row>
          <xdr:rowOff>365760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76200</xdr:rowOff>
        </xdr:from>
        <xdr:to>
          <xdr:col>3</xdr:col>
          <xdr:colOff>38100</xdr:colOff>
          <xdr:row>46</xdr:row>
          <xdr:rowOff>114300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121920</xdr:rowOff>
        </xdr:from>
        <xdr:to>
          <xdr:col>3</xdr:col>
          <xdr:colOff>38100</xdr:colOff>
          <xdr:row>46</xdr:row>
          <xdr:rowOff>297180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44</xdr:row>
          <xdr:rowOff>22860</xdr:rowOff>
        </xdr:from>
        <xdr:to>
          <xdr:col>13</xdr:col>
          <xdr:colOff>0</xdr:colOff>
          <xdr:row>44</xdr:row>
          <xdr:rowOff>182880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44</xdr:row>
          <xdr:rowOff>190500</xdr:rowOff>
        </xdr:from>
        <xdr:to>
          <xdr:col>13</xdr:col>
          <xdr:colOff>0</xdr:colOff>
          <xdr:row>44</xdr:row>
          <xdr:rowOff>373380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soccer.tetsu@hb.tp1.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3.bin"/><Relationship Id="rId1" Type="http://schemas.openxmlformats.org/officeDocument/2006/relationships/hyperlink" Target="mailto:soccer.tetsu@hb.tp1.jp"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opLeftCell="A2" workbookViewId="0">
      <selection activeCell="A17" sqref="A17"/>
    </sheetView>
  </sheetViews>
  <sheetFormatPr defaultRowHeight="13.2" x14ac:dyDescent="0.2"/>
  <cols>
    <col min="1" max="1" width="3.6640625" customWidth="1"/>
    <col min="2" max="11" width="8" customWidth="1"/>
    <col min="12" max="12" width="8.33203125" customWidth="1"/>
  </cols>
  <sheetData>
    <row r="1" spans="1:11" ht="24" customHeight="1" x14ac:dyDescent="0.2">
      <c r="A1" s="147" t="s">
        <v>89</v>
      </c>
      <c r="B1" s="148"/>
      <c r="C1" s="148"/>
      <c r="D1" s="148"/>
      <c r="E1" s="148"/>
      <c r="F1" s="148"/>
      <c r="G1" s="148"/>
      <c r="H1" s="148"/>
      <c r="I1" s="148"/>
      <c r="J1" s="148"/>
      <c r="K1" s="148"/>
    </row>
    <row r="2" spans="1:11" ht="18.75" customHeight="1" x14ac:dyDescent="0.2">
      <c r="A2" s="84" t="s">
        <v>58</v>
      </c>
    </row>
    <row r="3" spans="1:11" ht="18.75" customHeight="1" x14ac:dyDescent="0.2">
      <c r="A3" s="85" t="s">
        <v>90</v>
      </c>
    </row>
    <row r="4" spans="1:11" ht="18.75" customHeight="1" x14ac:dyDescent="0.2">
      <c r="A4" s="85" t="s">
        <v>59</v>
      </c>
      <c r="B4" t="s">
        <v>91</v>
      </c>
    </row>
    <row r="5" spans="1:11" ht="18.75" customHeight="1" x14ac:dyDescent="0.2">
      <c r="A5" s="85"/>
      <c r="B5" t="s">
        <v>92</v>
      </c>
    </row>
    <row r="6" spans="1:11" ht="18.75" customHeight="1" x14ac:dyDescent="0.2">
      <c r="A6" s="85" t="s">
        <v>49</v>
      </c>
      <c r="B6" s="134" t="s">
        <v>78</v>
      </c>
    </row>
    <row r="7" spans="1:11" ht="18.75" customHeight="1" x14ac:dyDescent="0.2">
      <c r="A7" s="85"/>
      <c r="B7" t="s">
        <v>79</v>
      </c>
    </row>
    <row r="8" spans="1:11" ht="18.75" customHeight="1" x14ac:dyDescent="0.2">
      <c r="A8" s="86" t="s">
        <v>49</v>
      </c>
      <c r="B8" s="87"/>
      <c r="C8" t="s">
        <v>50</v>
      </c>
    </row>
    <row r="9" spans="1:11" ht="18.75" customHeight="1" x14ac:dyDescent="0.2">
      <c r="A9" s="86"/>
      <c r="B9" s="133"/>
      <c r="C9" t="s">
        <v>70</v>
      </c>
    </row>
    <row r="10" spans="1:11" ht="18.75" customHeight="1" x14ac:dyDescent="0.2">
      <c r="A10" s="85" t="s">
        <v>51</v>
      </c>
      <c r="B10" s="88"/>
      <c r="C10" t="s">
        <v>61</v>
      </c>
    </row>
    <row r="11" spans="1:11" ht="18.75" customHeight="1" x14ac:dyDescent="0.2">
      <c r="A11" s="85"/>
      <c r="B11" s="93"/>
      <c r="C11" t="s">
        <v>62</v>
      </c>
    </row>
    <row r="12" spans="1:11" ht="18.75" customHeight="1" x14ac:dyDescent="0.2">
      <c r="A12" s="85"/>
      <c r="B12" s="93"/>
      <c r="C12" t="s">
        <v>93</v>
      </c>
    </row>
    <row r="13" spans="1:11" ht="18.75" customHeight="1" x14ac:dyDescent="0.2">
      <c r="A13" s="85" t="s">
        <v>49</v>
      </c>
      <c r="B13" t="s">
        <v>55</v>
      </c>
    </row>
    <row r="14" spans="1:11" ht="18.75" customHeight="1" x14ac:dyDescent="0.2">
      <c r="A14" s="85"/>
      <c r="B14" t="s">
        <v>56</v>
      </c>
    </row>
    <row r="15" spans="1:11" ht="18.75" customHeight="1" x14ac:dyDescent="0.2">
      <c r="A15" s="85" t="s">
        <v>54</v>
      </c>
      <c r="B15" t="s">
        <v>69</v>
      </c>
    </row>
    <row r="16" spans="1:11" ht="18.75" customHeight="1" x14ac:dyDescent="0.2"/>
    <row r="17" spans="1:1" ht="18.75" customHeight="1" x14ac:dyDescent="0.2"/>
    <row r="18" spans="1:1" ht="18.75" customHeight="1" x14ac:dyDescent="0.2">
      <c r="A18" s="85"/>
    </row>
    <row r="19" spans="1:1" ht="18.75" customHeight="1" x14ac:dyDescent="0.2">
      <c r="A19" s="85"/>
    </row>
    <row r="20" spans="1:1" ht="18.75" customHeight="1" x14ac:dyDescent="0.2">
      <c r="A20" s="85"/>
    </row>
    <row r="21" spans="1:1" ht="18.75" customHeight="1" x14ac:dyDescent="0.2">
      <c r="A21" s="85"/>
    </row>
    <row r="22" spans="1:1" ht="18.75" customHeight="1" x14ac:dyDescent="0.2">
      <c r="A22" s="85"/>
    </row>
    <row r="23" spans="1:1" ht="18.75" customHeight="1" x14ac:dyDescent="0.2">
      <c r="A23" s="85"/>
    </row>
    <row r="24" spans="1:1" ht="18.75" customHeight="1" x14ac:dyDescent="0.2">
      <c r="A24" s="85"/>
    </row>
    <row r="25" spans="1:1" ht="18.75" customHeight="1" x14ac:dyDescent="0.2">
      <c r="A25" s="85"/>
    </row>
    <row r="26" spans="1:1" ht="18.75" customHeight="1" x14ac:dyDescent="0.2">
      <c r="A26" s="85"/>
    </row>
    <row r="27" spans="1:1" ht="18.75" customHeight="1" x14ac:dyDescent="0.2">
      <c r="A27" s="85"/>
    </row>
    <row r="28" spans="1:1" ht="18.75" customHeight="1" x14ac:dyDescent="0.2">
      <c r="A28" s="85"/>
    </row>
    <row r="29" spans="1:1" ht="18.75" customHeight="1" x14ac:dyDescent="0.2">
      <c r="A29" s="85"/>
    </row>
    <row r="30" spans="1:1" ht="18.75" customHeight="1" x14ac:dyDescent="0.2">
      <c r="A30" s="85"/>
    </row>
    <row r="31" spans="1:1" ht="18.75" customHeight="1" x14ac:dyDescent="0.2">
      <c r="A31" s="85"/>
    </row>
    <row r="32" spans="1:1" ht="18.75" customHeight="1" x14ac:dyDescent="0.2">
      <c r="A32" s="85"/>
    </row>
    <row r="33" spans="1:1" ht="18.75" customHeight="1" x14ac:dyDescent="0.2">
      <c r="A33" s="85"/>
    </row>
    <row r="34" spans="1:1" ht="18.75" customHeight="1" x14ac:dyDescent="0.2">
      <c r="A34" s="85"/>
    </row>
    <row r="35" spans="1:1" ht="18.75" customHeight="1" x14ac:dyDescent="0.2">
      <c r="A35" s="85"/>
    </row>
    <row r="36" spans="1:1" ht="18.75" customHeight="1" x14ac:dyDescent="0.2">
      <c r="A36" s="85"/>
    </row>
    <row r="37" spans="1:1" ht="18.75" customHeight="1" x14ac:dyDescent="0.2">
      <c r="A37" s="85"/>
    </row>
    <row r="38" spans="1:1" ht="18.75" customHeight="1" x14ac:dyDescent="0.2">
      <c r="A38" s="85"/>
    </row>
    <row r="39" spans="1:1" ht="18.75" customHeight="1" x14ac:dyDescent="0.2">
      <c r="A39" s="85"/>
    </row>
    <row r="40" spans="1:1" ht="18.75" customHeight="1" x14ac:dyDescent="0.2">
      <c r="A40" s="85"/>
    </row>
    <row r="41" spans="1:1" ht="18.75" customHeight="1" x14ac:dyDescent="0.2">
      <c r="A41" s="85"/>
    </row>
    <row r="42" spans="1:1" ht="18.75" customHeight="1" x14ac:dyDescent="0.2">
      <c r="A42" s="85"/>
    </row>
    <row r="43" spans="1:1" ht="18.75" customHeight="1" x14ac:dyDescent="0.2">
      <c r="A43" s="85"/>
    </row>
  </sheetData>
  <mergeCells count="1">
    <mergeCell ref="A1:K1"/>
  </mergeCells>
  <phoneticPr fontId="1"/>
  <pageMargins left="0.55000000000000004" right="0.28000000000000003"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4"/>
  <sheetViews>
    <sheetView tabSelected="1" zoomScaleNormal="100" workbookViewId="0">
      <selection activeCell="AF4" sqref="AF4"/>
    </sheetView>
  </sheetViews>
  <sheetFormatPr defaultRowHeight="13.2" x14ac:dyDescent="0.2"/>
  <cols>
    <col min="1" max="1" width="4.88671875" style="2" customWidth="1"/>
    <col min="2" max="2" width="3.109375" style="1" customWidth="1"/>
    <col min="3" max="3" width="2.21875" style="1" customWidth="1"/>
    <col min="4" max="6" width="3.33203125" style="1" customWidth="1"/>
    <col min="7" max="7" width="3.21875" style="2" customWidth="1"/>
    <col min="8" max="10" width="3.44140625" style="2" customWidth="1"/>
    <col min="11" max="11" width="2.33203125" style="2" customWidth="1"/>
    <col min="12" max="12" width="2.77734375" style="2" customWidth="1"/>
    <col min="13" max="14" width="3.21875" style="2" customWidth="1"/>
    <col min="15" max="20" width="3" style="2" customWidth="1"/>
    <col min="21" max="21" width="2.44140625" style="2" customWidth="1"/>
    <col min="22" max="22" width="3.109375" style="2" customWidth="1"/>
    <col min="23" max="23" width="3" style="2" customWidth="1"/>
    <col min="24" max="24" width="3.109375" style="2" customWidth="1"/>
    <col min="25" max="25" width="2.77734375" style="2" customWidth="1"/>
    <col min="26" max="26" width="3.33203125" style="2" customWidth="1"/>
    <col min="27" max="27" width="3.109375" style="2" customWidth="1"/>
    <col min="28" max="28" width="3.33203125" style="2" customWidth="1"/>
    <col min="29" max="29" width="3.109375" style="2" customWidth="1"/>
    <col min="30" max="30" width="3.21875" style="2" customWidth="1"/>
    <col min="33" max="33" width="21.77734375" hidden="1" customWidth="1"/>
    <col min="34" max="36" width="8.88671875" hidden="1" customWidth="1"/>
  </cols>
  <sheetData>
    <row r="1" spans="1:31" ht="26.25" customHeight="1" x14ac:dyDescent="0.2">
      <c r="A1" s="44" t="s">
        <v>73</v>
      </c>
      <c r="AD1" s="45" t="s">
        <v>67</v>
      </c>
    </row>
    <row r="2" spans="1:31" ht="20.25" customHeight="1" x14ac:dyDescent="0.2">
      <c r="A2" s="36"/>
      <c r="B2" s="37"/>
      <c r="C2" s="37"/>
      <c r="D2" s="37"/>
      <c r="E2" s="94"/>
      <c r="F2" s="151" t="s">
        <v>88</v>
      </c>
      <c r="G2" s="152"/>
      <c r="H2" s="152"/>
      <c r="I2" s="152"/>
      <c r="J2" s="152"/>
      <c r="K2" s="152"/>
      <c r="L2" s="152"/>
      <c r="M2" s="152"/>
      <c r="N2" s="152"/>
      <c r="O2" s="152"/>
      <c r="P2" s="152"/>
      <c r="Q2" s="152"/>
      <c r="R2" s="152"/>
      <c r="S2" s="152"/>
      <c r="T2" s="152"/>
      <c r="U2" s="152"/>
      <c r="V2" s="152"/>
      <c r="W2" s="152"/>
      <c r="X2" s="153" t="s">
        <v>122</v>
      </c>
      <c r="Y2" s="153"/>
      <c r="Z2" s="153"/>
      <c r="AA2" s="153"/>
      <c r="AB2" s="154"/>
      <c r="AC2" s="153"/>
      <c r="AD2" s="154"/>
    </row>
    <row r="3" spans="1:31" ht="21" customHeight="1" x14ac:dyDescent="0.2">
      <c r="A3" s="172" t="s">
        <v>43</v>
      </c>
      <c r="B3" s="195"/>
      <c r="C3" s="196"/>
      <c r="D3" s="209"/>
      <c r="E3" s="210"/>
      <c r="F3" s="210"/>
      <c r="G3" s="210"/>
      <c r="H3" s="210"/>
      <c r="I3" s="210"/>
      <c r="J3" s="210"/>
      <c r="K3" s="210"/>
      <c r="L3" s="210"/>
      <c r="M3" s="210"/>
      <c r="N3" s="210"/>
      <c r="O3" s="210"/>
      <c r="P3" s="210"/>
      <c r="Q3" s="210"/>
      <c r="R3" s="210"/>
      <c r="S3" s="210"/>
      <c r="T3" s="210"/>
      <c r="U3" s="210"/>
      <c r="V3" s="210"/>
      <c r="W3" s="210"/>
      <c r="X3" s="210"/>
      <c r="Y3" s="211"/>
      <c r="Z3" s="227" t="s">
        <v>120</v>
      </c>
      <c r="AA3" s="228"/>
      <c r="AB3" s="229"/>
      <c r="AC3" s="230"/>
      <c r="AD3" s="231"/>
    </row>
    <row r="4" spans="1:31" ht="21" customHeight="1" x14ac:dyDescent="0.2">
      <c r="A4" s="197" t="s">
        <v>0</v>
      </c>
      <c r="B4" s="198"/>
      <c r="C4" s="199"/>
      <c r="D4" s="212"/>
      <c r="E4" s="213"/>
      <c r="F4" s="213"/>
      <c r="G4" s="213"/>
      <c r="H4" s="213"/>
      <c r="I4" s="213"/>
      <c r="J4" s="213"/>
      <c r="K4" s="213"/>
      <c r="L4" s="213"/>
      <c r="M4" s="213"/>
      <c r="N4" s="213"/>
      <c r="O4" s="213"/>
      <c r="P4" s="213"/>
      <c r="Q4" s="213"/>
      <c r="R4" s="214"/>
      <c r="S4" s="232" t="s">
        <v>1</v>
      </c>
      <c r="T4" s="233"/>
      <c r="U4" s="234"/>
      <c r="V4" s="52"/>
      <c r="W4" s="4" t="s">
        <v>2</v>
      </c>
      <c r="X4" s="53"/>
      <c r="Y4" s="4" t="s">
        <v>3</v>
      </c>
      <c r="Z4" s="5" t="s">
        <v>4</v>
      </c>
      <c r="AA4" s="52"/>
      <c r="AB4" s="4" t="s">
        <v>2</v>
      </c>
      <c r="AC4" s="53"/>
      <c r="AD4" s="6" t="s">
        <v>3</v>
      </c>
    </row>
    <row r="5" spans="1:31" ht="24.75" customHeight="1" x14ac:dyDescent="0.2">
      <c r="A5" s="200" t="s">
        <v>5</v>
      </c>
      <c r="B5" s="201"/>
      <c r="C5" s="202"/>
      <c r="D5" s="215" t="s">
        <v>6</v>
      </c>
      <c r="E5" s="216"/>
      <c r="F5" s="217"/>
      <c r="G5" s="224"/>
      <c r="H5" s="225"/>
      <c r="I5" s="225"/>
      <c r="J5" s="225"/>
      <c r="K5" s="225"/>
      <c r="L5" s="225"/>
      <c r="M5" s="225"/>
      <c r="N5" s="225"/>
      <c r="O5" s="225"/>
      <c r="P5" s="225"/>
      <c r="Q5" s="225"/>
      <c r="R5" s="225"/>
      <c r="S5" s="225"/>
      <c r="T5" s="225"/>
      <c r="U5" s="225"/>
      <c r="V5" s="225"/>
      <c r="W5" s="225"/>
      <c r="X5" s="225"/>
      <c r="Y5" s="225"/>
      <c r="Z5" s="225"/>
      <c r="AA5" s="225"/>
      <c r="AB5" s="225"/>
      <c r="AC5" s="225"/>
      <c r="AD5" s="226"/>
    </row>
    <row r="6" spans="1:31" ht="8.25" customHeight="1" x14ac:dyDescent="0.2">
      <c r="A6" s="203"/>
      <c r="B6" s="204"/>
      <c r="C6" s="205"/>
      <c r="D6" s="218" t="s">
        <v>60</v>
      </c>
      <c r="E6" s="219"/>
      <c r="F6" s="220"/>
      <c r="G6" s="235"/>
      <c r="H6" s="236"/>
      <c r="I6" s="236"/>
      <c r="J6" s="236"/>
      <c r="K6" s="236"/>
      <c r="L6" s="236"/>
      <c r="M6" s="236"/>
      <c r="N6" s="236"/>
      <c r="O6" s="236"/>
      <c r="P6" s="236"/>
      <c r="Q6" s="236"/>
      <c r="R6" s="237"/>
      <c r="S6" s="155" t="s">
        <v>115</v>
      </c>
      <c r="T6" s="156"/>
      <c r="U6" s="157"/>
      <c r="V6" s="161"/>
      <c r="W6" s="162"/>
      <c r="X6" s="162"/>
      <c r="Y6" s="162"/>
      <c r="Z6" s="162"/>
      <c r="AA6" s="162"/>
      <c r="AB6" s="162"/>
      <c r="AC6" s="162"/>
      <c r="AD6" s="163"/>
    </row>
    <row r="7" spans="1:31" ht="28.5" customHeight="1" x14ac:dyDescent="0.2">
      <c r="A7" s="206"/>
      <c r="B7" s="207"/>
      <c r="C7" s="208"/>
      <c r="D7" s="221"/>
      <c r="E7" s="222"/>
      <c r="F7" s="223"/>
      <c r="G7" s="238"/>
      <c r="H7" s="239"/>
      <c r="I7" s="239"/>
      <c r="J7" s="239"/>
      <c r="K7" s="239"/>
      <c r="L7" s="239"/>
      <c r="M7" s="239"/>
      <c r="N7" s="239"/>
      <c r="O7" s="239"/>
      <c r="P7" s="239"/>
      <c r="Q7" s="239"/>
      <c r="R7" s="240"/>
      <c r="S7" s="158"/>
      <c r="T7" s="159"/>
      <c r="U7" s="160"/>
      <c r="V7" s="164"/>
      <c r="W7" s="165"/>
      <c r="X7" s="165"/>
      <c r="Y7" s="165"/>
      <c r="Z7" s="165"/>
      <c r="AA7" s="165"/>
      <c r="AB7" s="165"/>
      <c r="AC7" s="165"/>
      <c r="AD7" s="166"/>
    </row>
    <row r="8" spans="1:31" ht="12.75" customHeight="1" x14ac:dyDescent="0.2">
      <c r="A8" s="136"/>
      <c r="B8" s="136"/>
      <c r="C8" s="136"/>
      <c r="D8" s="140"/>
      <c r="E8" s="140"/>
      <c r="F8" s="141"/>
      <c r="G8" s="142"/>
      <c r="H8" s="142"/>
      <c r="I8" s="142"/>
      <c r="J8" s="142"/>
      <c r="K8" s="142"/>
      <c r="L8" s="142"/>
      <c r="M8" s="142"/>
      <c r="N8" s="142"/>
      <c r="O8" s="142"/>
      <c r="P8" s="142"/>
      <c r="Q8" s="142"/>
      <c r="R8" s="142"/>
      <c r="S8" s="141"/>
      <c r="T8" s="141"/>
      <c r="U8" s="141"/>
      <c r="V8" s="143"/>
      <c r="W8" s="143"/>
      <c r="X8" s="143"/>
      <c r="Y8" s="143"/>
      <c r="Z8" s="143"/>
      <c r="AA8" s="143"/>
      <c r="AB8" s="143"/>
      <c r="AC8" s="143"/>
      <c r="AD8" s="143"/>
      <c r="AE8" s="139"/>
    </row>
    <row r="9" spans="1:31" ht="16.2" x14ac:dyDescent="0.2">
      <c r="A9" s="7" t="s">
        <v>74</v>
      </c>
      <c r="B9" s="8"/>
      <c r="C9" s="8"/>
      <c r="D9" s="8"/>
      <c r="E9" s="8"/>
      <c r="F9" s="8"/>
      <c r="G9" s="9"/>
      <c r="H9" s="9"/>
      <c r="I9" s="9"/>
      <c r="J9" s="9"/>
      <c r="K9" s="9"/>
      <c r="L9" s="9"/>
      <c r="M9" s="9"/>
      <c r="N9" s="9"/>
      <c r="O9" s="9"/>
      <c r="P9" s="9"/>
      <c r="Q9" s="9"/>
      <c r="R9" s="9"/>
      <c r="S9" s="9"/>
      <c r="T9" s="9"/>
      <c r="U9" s="9"/>
      <c r="V9" s="9"/>
      <c r="W9" s="9"/>
      <c r="X9" s="9"/>
      <c r="Y9" s="9"/>
      <c r="Z9" s="9"/>
      <c r="AA9" s="9"/>
      <c r="AB9" s="9"/>
      <c r="AC9" s="9"/>
      <c r="AD9" s="9"/>
    </row>
    <row r="10" spans="1:31" x14ac:dyDescent="0.15">
      <c r="A10" s="10" t="s">
        <v>8</v>
      </c>
      <c r="B10" s="11"/>
    </row>
    <row r="11" spans="1:31" x14ac:dyDescent="0.2">
      <c r="A11" s="12"/>
      <c r="B11" s="189" t="s">
        <v>9</v>
      </c>
      <c r="C11" s="190"/>
      <c r="D11" s="191"/>
      <c r="E11" s="189" t="s">
        <v>10</v>
      </c>
      <c r="F11" s="190"/>
      <c r="G11" s="191"/>
      <c r="H11" s="192" t="s">
        <v>11</v>
      </c>
      <c r="I11" s="193"/>
      <c r="J11" s="193"/>
      <c r="K11" s="193"/>
      <c r="L11" s="193"/>
      <c r="M11" s="193"/>
      <c r="N11" s="194"/>
      <c r="O11" s="189" t="s">
        <v>12</v>
      </c>
      <c r="P11" s="190"/>
      <c r="Q11" s="190"/>
      <c r="R11" s="190"/>
      <c r="S11" s="190"/>
      <c r="T11" s="190"/>
      <c r="U11" s="190"/>
      <c r="V11" s="190"/>
      <c r="W11" s="190"/>
      <c r="X11" s="190"/>
      <c r="Y11" s="190"/>
      <c r="Z11" s="190"/>
      <c r="AA11" s="191"/>
      <c r="AB11" s="189" t="s">
        <v>13</v>
      </c>
      <c r="AC11" s="190"/>
      <c r="AD11" s="243"/>
    </row>
    <row r="12" spans="1:31" x14ac:dyDescent="0.2">
      <c r="A12" s="324" t="s">
        <v>14</v>
      </c>
      <c r="B12" s="46"/>
      <c r="C12" s="13" t="s">
        <v>15</v>
      </c>
      <c r="D12" s="121"/>
      <c r="E12" s="327"/>
      <c r="F12" s="328"/>
      <c r="G12" s="329"/>
      <c r="H12" s="330"/>
      <c r="I12" s="331"/>
      <c r="J12" s="331"/>
      <c r="K12" s="331"/>
      <c r="L12" s="331"/>
      <c r="M12" s="331"/>
      <c r="N12" s="332"/>
      <c r="O12" s="330"/>
      <c r="P12" s="331"/>
      <c r="Q12" s="331"/>
      <c r="R12" s="331"/>
      <c r="S12" s="331"/>
      <c r="T12" s="331"/>
      <c r="U12" s="13" t="s">
        <v>16</v>
      </c>
      <c r="V12" s="331"/>
      <c r="W12" s="331"/>
      <c r="X12" s="331"/>
      <c r="Y12" s="331"/>
      <c r="Z12" s="331"/>
      <c r="AA12" s="332"/>
      <c r="AB12" s="253"/>
      <c r="AC12" s="254"/>
      <c r="AD12" s="255"/>
    </row>
    <row r="13" spans="1:31" x14ac:dyDescent="0.2">
      <c r="A13" s="325"/>
      <c r="B13" s="47"/>
      <c r="C13" s="14" t="s">
        <v>15</v>
      </c>
      <c r="D13" s="122"/>
      <c r="E13" s="244"/>
      <c r="F13" s="245"/>
      <c r="G13" s="246"/>
      <c r="H13" s="247"/>
      <c r="I13" s="248"/>
      <c r="J13" s="248"/>
      <c r="K13" s="248"/>
      <c r="L13" s="248"/>
      <c r="M13" s="248"/>
      <c r="N13" s="249"/>
      <c r="O13" s="247"/>
      <c r="P13" s="248"/>
      <c r="Q13" s="248"/>
      <c r="R13" s="248"/>
      <c r="S13" s="248"/>
      <c r="T13" s="248"/>
      <c r="U13" s="14" t="s">
        <v>16</v>
      </c>
      <c r="V13" s="248"/>
      <c r="W13" s="248"/>
      <c r="X13" s="248"/>
      <c r="Y13" s="248"/>
      <c r="Z13" s="248"/>
      <c r="AA13" s="249"/>
      <c r="AB13" s="250"/>
      <c r="AC13" s="251"/>
      <c r="AD13" s="252"/>
    </row>
    <row r="14" spans="1:31" x14ac:dyDescent="0.2">
      <c r="A14" s="325"/>
      <c r="B14" s="47"/>
      <c r="C14" s="14" t="s">
        <v>15</v>
      </c>
      <c r="D14" s="122"/>
      <c r="E14" s="244"/>
      <c r="F14" s="245"/>
      <c r="G14" s="246"/>
      <c r="H14" s="247"/>
      <c r="I14" s="248"/>
      <c r="J14" s="248"/>
      <c r="K14" s="248"/>
      <c r="L14" s="248"/>
      <c r="M14" s="248"/>
      <c r="N14" s="249"/>
      <c r="O14" s="247"/>
      <c r="P14" s="248"/>
      <c r="Q14" s="248"/>
      <c r="R14" s="248"/>
      <c r="S14" s="248"/>
      <c r="T14" s="248"/>
      <c r="U14" s="14" t="s">
        <v>16</v>
      </c>
      <c r="V14" s="248"/>
      <c r="W14" s="248"/>
      <c r="X14" s="248"/>
      <c r="Y14" s="248"/>
      <c r="Z14" s="248"/>
      <c r="AA14" s="249"/>
      <c r="AB14" s="250"/>
      <c r="AC14" s="251"/>
      <c r="AD14" s="252"/>
    </row>
    <row r="15" spans="1:31" x14ac:dyDescent="0.2">
      <c r="A15" s="326"/>
      <c r="B15" s="48"/>
      <c r="C15" s="15" t="s">
        <v>15</v>
      </c>
      <c r="D15" s="123"/>
      <c r="E15" s="259"/>
      <c r="F15" s="260"/>
      <c r="G15" s="261"/>
      <c r="H15" s="262"/>
      <c r="I15" s="263"/>
      <c r="J15" s="263"/>
      <c r="K15" s="263"/>
      <c r="L15" s="263"/>
      <c r="M15" s="263"/>
      <c r="N15" s="264"/>
      <c r="O15" s="262"/>
      <c r="P15" s="263"/>
      <c r="Q15" s="263"/>
      <c r="R15" s="263"/>
      <c r="S15" s="263"/>
      <c r="T15" s="263"/>
      <c r="U15" s="15" t="s">
        <v>16</v>
      </c>
      <c r="V15" s="263"/>
      <c r="W15" s="263"/>
      <c r="X15" s="263"/>
      <c r="Y15" s="263"/>
      <c r="Z15" s="263"/>
      <c r="AA15" s="264"/>
      <c r="AB15" s="256"/>
      <c r="AC15" s="257"/>
      <c r="AD15" s="258"/>
    </row>
    <row r="16" spans="1:31" x14ac:dyDescent="0.2">
      <c r="A16" s="324" t="s">
        <v>17</v>
      </c>
      <c r="B16" s="49"/>
      <c r="C16" s="16" t="s">
        <v>15</v>
      </c>
      <c r="D16" s="50"/>
      <c r="E16" s="327"/>
      <c r="F16" s="328"/>
      <c r="G16" s="329"/>
      <c r="H16" s="330"/>
      <c r="I16" s="331"/>
      <c r="J16" s="331"/>
      <c r="K16" s="331"/>
      <c r="L16" s="331"/>
      <c r="M16" s="331"/>
      <c r="N16" s="332"/>
      <c r="O16" s="330"/>
      <c r="P16" s="331"/>
      <c r="Q16" s="331"/>
      <c r="R16" s="331"/>
      <c r="S16" s="331"/>
      <c r="T16" s="331"/>
      <c r="U16" s="16" t="s">
        <v>16</v>
      </c>
      <c r="V16" s="331"/>
      <c r="W16" s="331"/>
      <c r="X16" s="331"/>
      <c r="Y16" s="331"/>
      <c r="Z16" s="331"/>
      <c r="AA16" s="332"/>
      <c r="AB16" s="253"/>
      <c r="AC16" s="254"/>
      <c r="AD16" s="255"/>
    </row>
    <row r="17" spans="1:30" x14ac:dyDescent="0.2">
      <c r="A17" s="325"/>
      <c r="B17" s="47"/>
      <c r="C17" s="14" t="s">
        <v>15</v>
      </c>
      <c r="D17" s="122"/>
      <c r="E17" s="244"/>
      <c r="F17" s="245"/>
      <c r="G17" s="246"/>
      <c r="H17" s="247"/>
      <c r="I17" s="248"/>
      <c r="J17" s="248"/>
      <c r="K17" s="248"/>
      <c r="L17" s="248"/>
      <c r="M17" s="248"/>
      <c r="N17" s="249"/>
      <c r="O17" s="247"/>
      <c r="P17" s="248"/>
      <c r="Q17" s="248"/>
      <c r="R17" s="248"/>
      <c r="S17" s="248"/>
      <c r="T17" s="248"/>
      <c r="U17" s="14" t="s">
        <v>16</v>
      </c>
      <c r="V17" s="248"/>
      <c r="W17" s="248"/>
      <c r="X17" s="248"/>
      <c r="Y17" s="248"/>
      <c r="Z17" s="248"/>
      <c r="AA17" s="249"/>
      <c r="AB17" s="250"/>
      <c r="AC17" s="251"/>
      <c r="AD17" s="252"/>
    </row>
    <row r="18" spans="1:30" ht="14.25" customHeight="1" x14ac:dyDescent="0.2">
      <c r="A18" s="325"/>
      <c r="B18" s="47"/>
      <c r="C18" s="14" t="s">
        <v>15</v>
      </c>
      <c r="D18" s="122"/>
      <c r="E18" s="244"/>
      <c r="F18" s="245"/>
      <c r="G18" s="246"/>
      <c r="H18" s="247"/>
      <c r="I18" s="248"/>
      <c r="J18" s="248"/>
      <c r="K18" s="248"/>
      <c r="L18" s="248"/>
      <c r="M18" s="248"/>
      <c r="N18" s="249"/>
      <c r="O18" s="247"/>
      <c r="P18" s="248"/>
      <c r="Q18" s="248"/>
      <c r="R18" s="248"/>
      <c r="S18" s="248"/>
      <c r="T18" s="248"/>
      <c r="U18" s="14" t="s">
        <v>16</v>
      </c>
      <c r="V18" s="248"/>
      <c r="W18" s="248"/>
      <c r="X18" s="248"/>
      <c r="Y18" s="248"/>
      <c r="Z18" s="248"/>
      <c r="AA18" s="249"/>
      <c r="AB18" s="250"/>
      <c r="AC18" s="251"/>
      <c r="AD18" s="252"/>
    </row>
    <row r="19" spans="1:30" ht="14.25" customHeight="1" x14ac:dyDescent="0.2">
      <c r="A19" s="326"/>
      <c r="B19" s="48"/>
      <c r="C19" s="15" t="s">
        <v>15</v>
      </c>
      <c r="D19" s="123"/>
      <c r="E19" s="259"/>
      <c r="F19" s="260"/>
      <c r="G19" s="261"/>
      <c r="H19" s="262"/>
      <c r="I19" s="263"/>
      <c r="J19" s="263"/>
      <c r="K19" s="263"/>
      <c r="L19" s="263"/>
      <c r="M19" s="263"/>
      <c r="N19" s="264"/>
      <c r="O19" s="262"/>
      <c r="P19" s="263"/>
      <c r="Q19" s="263"/>
      <c r="R19" s="263"/>
      <c r="S19" s="263"/>
      <c r="T19" s="263"/>
      <c r="U19" s="15" t="s">
        <v>16</v>
      </c>
      <c r="V19" s="263"/>
      <c r="W19" s="263"/>
      <c r="X19" s="263"/>
      <c r="Y19" s="263"/>
      <c r="Z19" s="263"/>
      <c r="AA19" s="264"/>
      <c r="AB19" s="256"/>
      <c r="AC19" s="257"/>
      <c r="AD19" s="258"/>
    </row>
    <row r="20" spans="1:30" ht="19.5" customHeight="1" x14ac:dyDescent="0.15">
      <c r="A20" s="10"/>
      <c r="B20" s="11"/>
      <c r="C20" s="11"/>
      <c r="D20" s="11"/>
      <c r="E20" s="11"/>
      <c r="F20" s="11"/>
      <c r="G20" s="17"/>
      <c r="H20" s="17"/>
      <c r="I20" s="17"/>
      <c r="J20" s="17"/>
      <c r="K20" s="17"/>
      <c r="L20" s="17"/>
      <c r="M20" s="17"/>
      <c r="N20" s="17"/>
      <c r="O20" s="17"/>
      <c r="P20" s="17"/>
      <c r="Q20" s="17"/>
      <c r="R20" s="17"/>
      <c r="S20" s="17"/>
      <c r="T20" s="17"/>
      <c r="U20" s="17"/>
      <c r="V20" s="17"/>
      <c r="W20" s="17"/>
      <c r="X20" s="349" t="s">
        <v>18</v>
      </c>
      <c r="Y20" s="190"/>
      <c r="Z20" s="190"/>
      <c r="AA20" s="243"/>
      <c r="AB20" s="350" t="str">
        <f>IF(AB12="","",SUM(AB12:AD19))</f>
        <v/>
      </c>
      <c r="AC20" s="351"/>
      <c r="AD20" s="352"/>
    </row>
    <row r="21" spans="1:30" ht="16.5" customHeight="1" x14ac:dyDescent="0.15">
      <c r="A21" s="10" t="s">
        <v>47</v>
      </c>
      <c r="B21" s="11"/>
      <c r="C21" s="11"/>
      <c r="D21" s="11"/>
      <c r="E21" s="11"/>
      <c r="F21" s="11"/>
      <c r="G21" s="17"/>
      <c r="H21" s="17"/>
      <c r="I21" s="17"/>
      <c r="J21" s="17"/>
      <c r="K21" s="17"/>
      <c r="L21" s="17"/>
      <c r="M21" s="17"/>
      <c r="N21" s="17"/>
      <c r="O21" s="17"/>
      <c r="P21" s="17"/>
      <c r="Q21" s="17"/>
      <c r="R21" s="17"/>
      <c r="S21" s="17"/>
      <c r="T21" s="17"/>
      <c r="U21" s="17"/>
      <c r="V21" s="17"/>
      <c r="W21" s="17"/>
      <c r="X21" s="38"/>
      <c r="Y21" s="38"/>
      <c r="Z21" s="38"/>
      <c r="AA21" s="38"/>
      <c r="AB21" s="39"/>
      <c r="AC21" s="39"/>
      <c r="AD21" s="39"/>
    </row>
    <row r="22" spans="1:30" ht="18" customHeight="1" x14ac:dyDescent="0.2">
      <c r="A22" s="333" t="s">
        <v>52</v>
      </c>
      <c r="B22" s="334"/>
      <c r="C22" s="335"/>
      <c r="D22" s="339"/>
      <c r="E22" s="337"/>
      <c r="F22" s="337"/>
      <c r="G22" s="340"/>
      <c r="H22" s="361" t="s">
        <v>53</v>
      </c>
      <c r="I22" s="334"/>
      <c r="J22" s="335"/>
      <c r="K22" s="336"/>
      <c r="L22" s="337"/>
      <c r="M22" s="337"/>
      <c r="N22" s="337"/>
      <c r="O22" s="338"/>
      <c r="P22" s="17"/>
      <c r="Q22" s="341" t="s">
        <v>116</v>
      </c>
      <c r="R22" s="342"/>
      <c r="S22" s="342"/>
      <c r="T22" s="342"/>
      <c r="U22" s="342"/>
      <c r="V22" s="342"/>
      <c r="W22" s="342"/>
      <c r="X22" s="342"/>
      <c r="Y22" s="342"/>
      <c r="Z22" s="342"/>
      <c r="AA22" s="342"/>
      <c r="AB22" s="342"/>
      <c r="AC22" s="342"/>
      <c r="AD22" s="342"/>
    </row>
    <row r="23" spans="1:30" ht="18" customHeight="1" x14ac:dyDescent="0.2">
      <c r="A23" s="346" t="s">
        <v>46</v>
      </c>
      <c r="B23" s="347"/>
      <c r="C23" s="348"/>
      <c r="D23" s="343"/>
      <c r="E23" s="344"/>
      <c r="F23" s="344"/>
      <c r="G23" s="345"/>
      <c r="H23" s="35" t="s">
        <v>44</v>
      </c>
      <c r="I23" s="180" t="s">
        <v>77</v>
      </c>
      <c r="J23" s="181"/>
      <c r="K23" s="182"/>
      <c r="L23" s="183" t="s">
        <v>45</v>
      </c>
      <c r="M23" s="184"/>
      <c r="N23" s="184"/>
      <c r="O23" s="185"/>
      <c r="Q23" s="342"/>
      <c r="R23" s="342"/>
      <c r="S23" s="342"/>
      <c r="T23" s="342"/>
      <c r="U23" s="342"/>
      <c r="V23" s="342"/>
      <c r="W23" s="342"/>
      <c r="X23" s="342"/>
      <c r="Y23" s="342"/>
      <c r="Z23" s="342"/>
      <c r="AA23" s="342"/>
      <c r="AB23" s="342"/>
      <c r="AC23" s="342"/>
      <c r="AD23" s="342"/>
    </row>
    <row r="24" spans="1:30" ht="21" customHeight="1" x14ac:dyDescent="0.2">
      <c r="A24" s="40"/>
      <c r="B24" s="40"/>
      <c r="C24" s="40"/>
      <c r="D24" s="40"/>
      <c r="E24" s="41"/>
      <c r="F24" s="41"/>
      <c r="G24" s="40"/>
      <c r="H24" s="40"/>
      <c r="I24" s="40"/>
      <c r="J24" s="40"/>
      <c r="K24" s="38" t="s">
        <v>48</v>
      </c>
      <c r="L24" s="186" t="str">
        <f>IF(D23="","",ROUNDDOWN(D23*20,0))</f>
        <v/>
      </c>
      <c r="M24" s="187"/>
      <c r="N24" s="187"/>
      <c r="O24" s="188"/>
      <c r="Q24" s="342"/>
      <c r="R24" s="342"/>
      <c r="S24" s="342"/>
      <c r="T24" s="342"/>
      <c r="U24" s="342"/>
      <c r="V24" s="342"/>
      <c r="W24" s="342"/>
      <c r="X24" s="342"/>
      <c r="Y24" s="342"/>
      <c r="Z24" s="342"/>
      <c r="AA24" s="342"/>
      <c r="AB24" s="342"/>
      <c r="AC24" s="342"/>
      <c r="AD24" s="342"/>
    </row>
    <row r="25" spans="1:30" ht="11.25" customHeight="1" x14ac:dyDescent="0.2">
      <c r="A25" s="40"/>
      <c r="B25" s="40"/>
      <c r="C25" s="40"/>
      <c r="D25" s="40"/>
      <c r="E25" s="41"/>
      <c r="F25" s="41"/>
      <c r="G25" s="40"/>
      <c r="H25" s="40"/>
      <c r="I25" s="40"/>
      <c r="J25" s="40"/>
      <c r="K25" s="40"/>
      <c r="L25" s="42"/>
      <c r="M25" s="43"/>
      <c r="N25" s="43"/>
      <c r="O25" s="43"/>
      <c r="Q25" s="89"/>
      <c r="R25" s="89"/>
      <c r="S25" s="89"/>
      <c r="T25" s="89"/>
      <c r="U25" s="89"/>
      <c r="V25" s="89"/>
      <c r="W25" s="89"/>
      <c r="X25" s="89"/>
      <c r="Y25" s="89"/>
      <c r="Z25" s="89"/>
      <c r="AA25" s="89"/>
      <c r="AB25" s="89"/>
      <c r="AC25" s="89"/>
      <c r="AD25" s="89"/>
    </row>
    <row r="26" spans="1:30" ht="21" customHeight="1" x14ac:dyDescent="0.2">
      <c r="A26" s="18" t="s">
        <v>19</v>
      </c>
      <c r="Q26" s="19"/>
      <c r="R26" s="19"/>
      <c r="S26" s="19"/>
      <c r="T26" s="19"/>
      <c r="U26" s="19"/>
      <c r="V26" s="19"/>
      <c r="W26" s="19"/>
      <c r="X26" s="19"/>
      <c r="Y26" s="19"/>
      <c r="Z26" s="19"/>
      <c r="AA26" s="19"/>
      <c r="AB26" s="19"/>
      <c r="AC26" s="19"/>
      <c r="AD26" s="19"/>
    </row>
    <row r="27" spans="1:30" ht="14.25" customHeight="1" x14ac:dyDescent="0.2">
      <c r="A27" s="172" t="s">
        <v>20</v>
      </c>
      <c r="B27" s="173"/>
      <c r="C27" s="173"/>
      <c r="D27" s="173"/>
      <c r="E27" s="173"/>
      <c r="F27" s="173"/>
      <c r="G27" s="173"/>
      <c r="H27" s="173"/>
      <c r="I27" s="173"/>
      <c r="J27" s="173"/>
      <c r="K27" s="174"/>
      <c r="L27" s="175" t="s">
        <v>13</v>
      </c>
      <c r="M27" s="168"/>
      <c r="N27" s="168"/>
      <c r="O27" s="169"/>
      <c r="Q27" s="321" t="s">
        <v>117</v>
      </c>
      <c r="R27" s="362"/>
      <c r="S27" s="362"/>
      <c r="T27" s="362"/>
      <c r="U27" s="362"/>
      <c r="V27" s="362"/>
      <c r="W27" s="362"/>
      <c r="X27" s="362"/>
      <c r="Y27" s="362"/>
      <c r="Z27" s="362"/>
      <c r="AA27" s="362"/>
      <c r="AB27" s="362"/>
      <c r="AC27" s="362"/>
      <c r="AD27" s="362"/>
    </row>
    <row r="28" spans="1:30" ht="21" customHeight="1" x14ac:dyDescent="0.2">
      <c r="A28" s="97"/>
      <c r="B28" s="176" t="s">
        <v>41</v>
      </c>
      <c r="C28" s="176"/>
      <c r="D28" s="98"/>
      <c r="E28" s="176" t="s">
        <v>21</v>
      </c>
      <c r="F28" s="176"/>
      <c r="G28" s="99"/>
      <c r="H28" s="176" t="s">
        <v>22</v>
      </c>
      <c r="I28" s="176"/>
      <c r="J28" s="99"/>
      <c r="K28" s="20" t="s">
        <v>23</v>
      </c>
      <c r="L28" s="177"/>
      <c r="M28" s="178"/>
      <c r="N28" s="178"/>
      <c r="O28" s="179"/>
      <c r="Q28" s="362"/>
      <c r="R28" s="362"/>
      <c r="S28" s="362"/>
      <c r="T28" s="362"/>
      <c r="U28" s="362"/>
      <c r="V28" s="362"/>
      <c r="W28" s="362"/>
      <c r="X28" s="362"/>
      <c r="Y28" s="362"/>
      <c r="Z28" s="362"/>
      <c r="AA28" s="362"/>
      <c r="AB28" s="362"/>
      <c r="AC28" s="362"/>
      <c r="AD28" s="362"/>
    </row>
    <row r="29" spans="1:30" ht="11.25" customHeight="1" x14ac:dyDescent="0.2">
      <c r="Q29" s="51"/>
      <c r="R29" s="51"/>
      <c r="S29" s="51"/>
      <c r="T29" s="51"/>
      <c r="U29" s="51"/>
      <c r="V29" s="51"/>
      <c r="W29" s="51"/>
      <c r="X29" s="51"/>
      <c r="Y29" s="51"/>
      <c r="Z29" s="51"/>
      <c r="AA29" s="51"/>
      <c r="AB29" s="51"/>
      <c r="AC29" s="51"/>
      <c r="AD29" s="51"/>
    </row>
    <row r="30" spans="1:30" ht="17.25" customHeight="1" x14ac:dyDescent="0.2">
      <c r="A30" s="18" t="s">
        <v>84</v>
      </c>
      <c r="L30" s="167" t="s">
        <v>13</v>
      </c>
      <c r="M30" s="168"/>
      <c r="N30" s="168"/>
      <c r="O30" s="169"/>
      <c r="Q30" s="321" t="s">
        <v>85</v>
      </c>
      <c r="R30" s="321"/>
      <c r="S30" s="321"/>
      <c r="T30" s="321"/>
      <c r="U30" s="321"/>
      <c r="V30" s="321"/>
      <c r="W30" s="321"/>
      <c r="X30" s="321"/>
      <c r="Y30" s="321"/>
      <c r="Z30" s="321"/>
      <c r="AA30" s="321"/>
      <c r="AB30" s="321"/>
      <c r="AC30" s="321"/>
      <c r="AD30" s="321"/>
    </row>
    <row r="31" spans="1:30" ht="21" customHeight="1" x14ac:dyDescent="0.2">
      <c r="A31" s="18"/>
      <c r="K31" s="21" t="s">
        <v>24</v>
      </c>
      <c r="L31" s="314"/>
      <c r="M31" s="315"/>
      <c r="N31" s="315"/>
      <c r="O31" s="316"/>
      <c r="Q31" s="321"/>
      <c r="R31" s="321"/>
      <c r="S31" s="321"/>
      <c r="T31" s="321"/>
      <c r="U31" s="321"/>
      <c r="V31" s="321"/>
      <c r="W31" s="321"/>
      <c r="X31" s="321"/>
      <c r="Y31" s="321"/>
      <c r="Z31" s="321"/>
      <c r="AA31" s="321"/>
      <c r="AB31" s="321"/>
      <c r="AC31" s="321"/>
      <c r="AD31" s="321"/>
    </row>
    <row r="32" spans="1:30" ht="12" customHeight="1" x14ac:dyDescent="0.2">
      <c r="A32" s="18"/>
      <c r="K32" s="22"/>
      <c r="L32" s="23"/>
      <c r="M32" s="23"/>
      <c r="N32" s="23"/>
      <c r="O32" s="23"/>
      <c r="Q32" s="321"/>
      <c r="R32" s="321"/>
      <c r="S32" s="321"/>
      <c r="T32" s="321"/>
      <c r="U32" s="321"/>
      <c r="V32" s="321"/>
      <c r="W32" s="321"/>
      <c r="X32" s="321"/>
      <c r="Y32" s="321"/>
      <c r="Z32" s="321"/>
      <c r="AA32" s="321"/>
      <c r="AB32" s="321"/>
      <c r="AC32" s="321"/>
      <c r="AD32" s="321"/>
    </row>
    <row r="33" spans="1:36" ht="17.25" customHeight="1" x14ac:dyDescent="0.2">
      <c r="A33" s="18" t="s">
        <v>81</v>
      </c>
      <c r="L33" s="167" t="s">
        <v>13</v>
      </c>
      <c r="M33" s="168"/>
      <c r="N33" s="168"/>
      <c r="O33" s="169"/>
      <c r="Q33" s="317" t="s">
        <v>118</v>
      </c>
      <c r="R33" s="317"/>
      <c r="S33" s="317"/>
      <c r="T33" s="317"/>
      <c r="U33" s="317"/>
      <c r="V33" s="317"/>
      <c r="W33" s="317"/>
      <c r="X33" s="317"/>
      <c r="Y33" s="317"/>
      <c r="Z33" s="317"/>
      <c r="AA33" s="317"/>
      <c r="AB33" s="317"/>
      <c r="AC33" s="317"/>
      <c r="AD33" s="317"/>
    </row>
    <row r="34" spans="1:36" ht="21" customHeight="1" x14ac:dyDescent="0.2">
      <c r="A34" s="18"/>
      <c r="K34" s="21" t="s">
        <v>24</v>
      </c>
      <c r="L34" s="314"/>
      <c r="M34" s="315"/>
      <c r="N34" s="315"/>
      <c r="O34" s="316"/>
      <c r="Q34" s="317"/>
      <c r="R34" s="317"/>
      <c r="S34" s="317"/>
      <c r="T34" s="317"/>
      <c r="U34" s="317"/>
      <c r="V34" s="317"/>
      <c r="W34" s="317"/>
      <c r="X34" s="317"/>
      <c r="Y34" s="317"/>
      <c r="Z34" s="317"/>
      <c r="AA34" s="317"/>
      <c r="AB34" s="317"/>
      <c r="AC34" s="317"/>
      <c r="AD34" s="317"/>
    </row>
    <row r="35" spans="1:36" ht="15" customHeight="1" x14ac:dyDescent="0.2">
      <c r="A35" s="18"/>
      <c r="K35" s="22"/>
      <c r="L35" s="23"/>
      <c r="M35" s="23"/>
      <c r="N35" s="23"/>
      <c r="O35" s="23"/>
      <c r="Q35" s="317"/>
      <c r="R35" s="317"/>
      <c r="S35" s="317"/>
      <c r="T35" s="317"/>
      <c r="U35" s="317"/>
      <c r="V35" s="317"/>
      <c r="W35" s="317"/>
      <c r="X35" s="317"/>
      <c r="Y35" s="317"/>
      <c r="Z35" s="317"/>
      <c r="AA35" s="317"/>
      <c r="AB35" s="317"/>
      <c r="AC35" s="317"/>
      <c r="AD35" s="317"/>
    </row>
    <row r="36" spans="1:36" ht="17.25" customHeight="1" x14ac:dyDescent="0.2">
      <c r="A36" s="18" t="s">
        <v>82</v>
      </c>
      <c r="G36" s="124"/>
      <c r="H36" s="125"/>
      <c r="I36" s="125"/>
      <c r="J36" s="125"/>
      <c r="K36" s="22"/>
      <c r="L36" s="318" t="s">
        <v>13</v>
      </c>
      <c r="M36" s="319"/>
      <c r="N36" s="319"/>
      <c r="O36" s="320"/>
      <c r="Q36" s="321" t="s">
        <v>119</v>
      </c>
      <c r="R36" s="321"/>
      <c r="S36" s="321"/>
      <c r="T36" s="321"/>
      <c r="U36" s="321"/>
      <c r="V36" s="321"/>
      <c r="W36" s="321"/>
      <c r="X36" s="321"/>
      <c r="Y36" s="321"/>
      <c r="Z36" s="321"/>
      <c r="AA36" s="321"/>
      <c r="AB36" s="321"/>
      <c r="AC36" s="321"/>
      <c r="AD36" s="321"/>
    </row>
    <row r="37" spans="1:36" ht="21" customHeight="1" x14ac:dyDescent="0.2">
      <c r="A37" s="312" t="s">
        <v>25</v>
      </c>
      <c r="B37" s="312"/>
      <c r="C37" s="322"/>
      <c r="D37" s="322"/>
      <c r="E37" s="322"/>
      <c r="F37" s="322"/>
      <c r="G37" s="322"/>
      <c r="H37" s="322"/>
      <c r="I37" s="322"/>
      <c r="J37" s="322"/>
      <c r="K37" s="21" t="s">
        <v>26</v>
      </c>
      <c r="L37" s="323"/>
      <c r="M37" s="178"/>
      <c r="N37" s="178"/>
      <c r="O37" s="179"/>
      <c r="Q37" s="321"/>
      <c r="R37" s="321"/>
      <c r="S37" s="321"/>
      <c r="T37" s="321"/>
      <c r="U37" s="321"/>
      <c r="V37" s="321"/>
      <c r="W37" s="321"/>
      <c r="X37" s="321"/>
      <c r="Y37" s="321"/>
      <c r="Z37" s="321"/>
      <c r="AA37" s="321"/>
      <c r="AB37" s="321"/>
      <c r="AC37" s="321"/>
      <c r="AD37" s="321"/>
      <c r="AE37" t="str">
        <f>IF(H36="","",ROUNDDOWN(H36/(1-0.1021),0)-H36)</f>
        <v/>
      </c>
    </row>
    <row r="38" spans="1:36" ht="12" customHeight="1" x14ac:dyDescent="0.2">
      <c r="K38" s="22"/>
      <c r="L38" s="9"/>
      <c r="M38" s="9"/>
      <c r="N38" s="9"/>
      <c r="O38" s="9"/>
      <c r="Q38" s="19"/>
      <c r="R38" s="19"/>
      <c r="S38" s="19"/>
      <c r="T38" s="19"/>
      <c r="U38" s="19"/>
      <c r="V38" s="19"/>
      <c r="W38" s="19"/>
      <c r="X38" s="19"/>
      <c r="Y38" s="19"/>
      <c r="Z38" s="19"/>
      <c r="AA38" s="19"/>
      <c r="AB38" s="19"/>
      <c r="AC38" s="19"/>
      <c r="AD38" s="19"/>
    </row>
    <row r="39" spans="1:36" ht="17.25" customHeight="1" x14ac:dyDescent="0.2">
      <c r="A39" s="18" t="s">
        <v>83</v>
      </c>
      <c r="F39" s="126"/>
      <c r="G39" s="127"/>
      <c r="H39" s="127"/>
      <c r="I39" s="127"/>
      <c r="J39" s="127"/>
      <c r="K39" s="22"/>
      <c r="L39" s="167" t="s">
        <v>13</v>
      </c>
      <c r="M39" s="168"/>
      <c r="N39" s="168"/>
      <c r="O39" s="169"/>
      <c r="Q39" s="170" t="s">
        <v>97</v>
      </c>
      <c r="R39" s="171"/>
      <c r="S39" s="171"/>
      <c r="T39" s="171"/>
      <c r="U39" s="171"/>
      <c r="V39" s="171"/>
      <c r="W39" s="171"/>
      <c r="X39" s="171"/>
      <c r="Y39" s="171"/>
      <c r="Z39" s="171"/>
      <c r="AA39" s="171"/>
      <c r="AB39" s="171"/>
      <c r="AC39" s="171"/>
      <c r="AD39" s="171"/>
    </row>
    <row r="40" spans="1:36" ht="21" customHeight="1" x14ac:dyDescent="0.2">
      <c r="A40" s="312" t="s">
        <v>25</v>
      </c>
      <c r="B40" s="312"/>
      <c r="C40" s="313"/>
      <c r="D40" s="313"/>
      <c r="E40" s="313"/>
      <c r="F40" s="313"/>
      <c r="G40" s="313"/>
      <c r="H40" s="313"/>
      <c r="I40" s="313"/>
      <c r="J40" s="313"/>
      <c r="K40" s="21" t="s">
        <v>27</v>
      </c>
      <c r="L40" s="314" t="str">
        <f>IF(C40=""," ",VLOOKUP(C40,AG40:AJ54,2,FALSE))</f>
        <v xml:space="preserve"> </v>
      </c>
      <c r="M40" s="315"/>
      <c r="N40" s="315"/>
      <c r="O40" s="316"/>
      <c r="Q40" s="171"/>
      <c r="R40" s="171"/>
      <c r="S40" s="171"/>
      <c r="T40" s="171"/>
      <c r="U40" s="171"/>
      <c r="V40" s="171"/>
      <c r="W40" s="171"/>
      <c r="X40" s="171"/>
      <c r="Y40" s="171"/>
      <c r="Z40" s="171"/>
      <c r="AA40" s="171"/>
      <c r="AB40" s="171"/>
      <c r="AC40" s="171"/>
      <c r="AD40" s="171"/>
      <c r="AF40" s="132"/>
      <c r="AG40" t="s">
        <v>98</v>
      </c>
      <c r="AH40">
        <v>5568</v>
      </c>
      <c r="AI40">
        <v>5000</v>
      </c>
      <c r="AJ40">
        <f>AH40-AI40</f>
        <v>568</v>
      </c>
    </row>
    <row r="41" spans="1:36" ht="15" thickBot="1" x14ac:dyDescent="0.25">
      <c r="A41" s="3"/>
      <c r="C41" s="24"/>
      <c r="D41" s="24"/>
      <c r="E41" s="24"/>
      <c r="F41" s="24"/>
      <c r="G41" s="24"/>
      <c r="H41" s="24"/>
      <c r="I41" s="24"/>
      <c r="J41" s="24"/>
      <c r="L41" s="25"/>
      <c r="M41" s="25"/>
      <c r="N41" s="25"/>
      <c r="O41" s="25"/>
      <c r="AG41" t="s">
        <v>99</v>
      </c>
      <c r="AH41">
        <v>5568</v>
      </c>
      <c r="AI41">
        <v>5000</v>
      </c>
      <c r="AJ41">
        <f t="shared" ref="AJ41:AJ54" si="0">AH41-AI41</f>
        <v>568</v>
      </c>
    </row>
    <row r="42" spans="1:36" ht="29.4" thickTop="1" thickBot="1" x14ac:dyDescent="0.25">
      <c r="A42" s="1"/>
      <c r="B42" s="128"/>
      <c r="C42" s="131"/>
      <c r="D42" s="129"/>
      <c r="E42" s="130"/>
      <c r="F42" s="357" t="s">
        <v>71</v>
      </c>
      <c r="G42" s="358"/>
      <c r="H42" s="358"/>
      <c r="I42" s="358"/>
      <c r="J42" s="359">
        <f>IF(AB20="",IF(L24="",IF(L28="",IF(L31="",IF(L37="",IF(L40="","",SUM(AB20,L24,L28,L31,L34,L37,L40)),SUM(AB20,L24,L28,L31,L34,L37,L40)),SUM(AB20,L24,L28,L31,L34,L37,L40)),SUM(AB20,L24,L28,L31,L34,L37,L40)),SUM(AB20,L24,L28,L31,L34,L37,L40)))</f>
        <v>0</v>
      </c>
      <c r="K42" s="360"/>
      <c r="L42" s="360"/>
      <c r="M42" s="360"/>
      <c r="N42" s="360"/>
      <c r="O42" s="360"/>
      <c r="P42" s="360"/>
      <c r="Q42" s="265" t="s">
        <v>94</v>
      </c>
      <c r="R42" s="266"/>
      <c r="S42" s="266"/>
      <c r="T42" s="266"/>
      <c r="U42" s="266"/>
      <c r="V42" s="266"/>
      <c r="W42" s="266"/>
      <c r="X42" s="267"/>
      <c r="Y42" s="353" t="s">
        <v>68</v>
      </c>
      <c r="Z42" s="354"/>
      <c r="AA42" s="354"/>
      <c r="AB42" s="355" t="str">
        <f>IF(C40="","0",VLOOKUP(C40,AG40:AJ54,4,FALSE))</f>
        <v>0</v>
      </c>
      <c r="AC42" s="356"/>
      <c r="AD42" s="356"/>
      <c r="AG42" t="s">
        <v>100</v>
      </c>
      <c r="AH42">
        <v>8909</v>
      </c>
      <c r="AI42">
        <v>8000</v>
      </c>
      <c r="AJ42">
        <f t="shared" si="0"/>
        <v>909</v>
      </c>
    </row>
    <row r="43" spans="1:36" ht="22.5" customHeight="1" thickTop="1" thickBot="1" x14ac:dyDescent="0.25">
      <c r="A43" s="26" t="s">
        <v>28</v>
      </c>
      <c r="V43" s="146" t="s">
        <v>114</v>
      </c>
      <c r="Z43" s="149">
        <f>IF(J42="0","",J42-AB42)</f>
        <v>0</v>
      </c>
      <c r="AA43" s="150"/>
      <c r="AB43" s="150"/>
      <c r="AC43" s="150"/>
      <c r="AD43" s="150"/>
      <c r="AG43" t="s">
        <v>101</v>
      </c>
      <c r="AH43">
        <v>8909</v>
      </c>
      <c r="AI43">
        <v>8000</v>
      </c>
      <c r="AJ43">
        <f t="shared" si="0"/>
        <v>909</v>
      </c>
    </row>
    <row r="44" spans="1:36" ht="11.25" customHeight="1" x14ac:dyDescent="0.2">
      <c r="A44" s="300" t="s">
        <v>29</v>
      </c>
      <c r="B44" s="301"/>
      <c r="C44" s="302"/>
      <c r="D44" s="303"/>
      <c r="E44" s="303"/>
      <c r="F44" s="303"/>
      <c r="G44" s="303"/>
      <c r="H44" s="303"/>
      <c r="I44" s="303"/>
      <c r="J44" s="303"/>
      <c r="K44" s="303"/>
      <c r="L44" s="303"/>
      <c r="M44" s="27"/>
      <c r="N44" s="27"/>
      <c r="O44" s="27"/>
      <c r="P44" s="28"/>
      <c r="Q44" s="304" t="s">
        <v>30</v>
      </c>
      <c r="R44" s="304"/>
      <c r="S44" s="304"/>
      <c r="T44" s="303"/>
      <c r="U44" s="303"/>
      <c r="V44" s="303"/>
      <c r="W44" s="303"/>
      <c r="X44" s="303"/>
      <c r="Y44" s="303"/>
      <c r="Z44" s="303"/>
      <c r="AA44" s="303"/>
      <c r="AB44" s="29"/>
      <c r="AC44" s="29"/>
      <c r="AD44" s="30"/>
      <c r="AG44" t="s">
        <v>102</v>
      </c>
      <c r="AH44">
        <v>890</v>
      </c>
      <c r="AI44">
        <v>800</v>
      </c>
      <c r="AJ44">
        <f t="shared" si="0"/>
        <v>90</v>
      </c>
    </row>
    <row r="45" spans="1:36" ht="30" customHeight="1" x14ac:dyDescent="0.2">
      <c r="A45" s="305" t="s">
        <v>31</v>
      </c>
      <c r="B45" s="306"/>
      <c r="C45" s="307"/>
      <c r="D45" s="308"/>
      <c r="E45" s="308"/>
      <c r="F45" s="308"/>
      <c r="G45" s="308"/>
      <c r="H45" s="308"/>
      <c r="I45" s="308"/>
      <c r="J45" s="308"/>
      <c r="K45" s="308"/>
      <c r="L45" s="308"/>
      <c r="M45" s="31"/>
      <c r="N45" s="309" t="s">
        <v>32</v>
      </c>
      <c r="O45" s="309"/>
      <c r="P45" s="309"/>
      <c r="Q45" s="310" t="s">
        <v>33</v>
      </c>
      <c r="R45" s="310"/>
      <c r="S45" s="310"/>
      <c r="T45" s="311"/>
      <c r="U45" s="311"/>
      <c r="V45" s="311"/>
      <c r="W45" s="311"/>
      <c r="X45" s="311"/>
      <c r="Y45" s="311"/>
      <c r="Z45" s="311"/>
      <c r="AA45" s="311"/>
      <c r="AB45" s="34"/>
      <c r="AC45" s="241" t="s">
        <v>34</v>
      </c>
      <c r="AD45" s="242"/>
      <c r="AG45" t="s">
        <v>103</v>
      </c>
      <c r="AH45">
        <f>890*2</f>
        <v>1780</v>
      </c>
      <c r="AI45">
        <v>1600</v>
      </c>
      <c r="AJ45">
        <f t="shared" si="0"/>
        <v>180</v>
      </c>
    </row>
    <row r="46" spans="1:36" ht="11.25" customHeight="1" x14ac:dyDescent="0.2">
      <c r="A46" s="268" t="s">
        <v>35</v>
      </c>
      <c r="B46" s="269"/>
      <c r="C46" s="272"/>
      <c r="D46" s="274" t="s">
        <v>36</v>
      </c>
      <c r="E46" s="275"/>
      <c r="F46" s="278" t="s">
        <v>37</v>
      </c>
      <c r="G46" s="279"/>
      <c r="H46" s="282"/>
      <c r="I46" s="283"/>
      <c r="J46" s="283"/>
      <c r="K46" s="283"/>
      <c r="L46" s="283"/>
      <c r="M46" s="283"/>
      <c r="N46" s="283"/>
      <c r="O46" s="284"/>
      <c r="P46" s="288" t="s">
        <v>29</v>
      </c>
      <c r="Q46" s="289"/>
      <c r="R46" s="290"/>
      <c r="S46" s="291"/>
      <c r="T46" s="292"/>
      <c r="U46" s="292"/>
      <c r="V46" s="292"/>
      <c r="W46" s="292"/>
      <c r="X46" s="292"/>
      <c r="Y46" s="292"/>
      <c r="Z46" s="292"/>
      <c r="AA46" s="292"/>
      <c r="AB46" s="292"/>
      <c r="AC46" s="292"/>
      <c r="AD46" s="293"/>
      <c r="AG46" t="s">
        <v>104</v>
      </c>
      <c r="AH46">
        <f>890*3</f>
        <v>2670</v>
      </c>
      <c r="AI46">
        <v>2400</v>
      </c>
      <c r="AJ46">
        <f t="shared" si="0"/>
        <v>270</v>
      </c>
    </row>
    <row r="47" spans="1:36" ht="30" customHeight="1" thickBot="1" x14ac:dyDescent="0.25">
      <c r="A47" s="270"/>
      <c r="B47" s="271"/>
      <c r="C47" s="273"/>
      <c r="D47" s="276"/>
      <c r="E47" s="277"/>
      <c r="F47" s="280"/>
      <c r="G47" s="281"/>
      <c r="H47" s="285"/>
      <c r="I47" s="286"/>
      <c r="J47" s="286"/>
      <c r="K47" s="286"/>
      <c r="L47" s="286"/>
      <c r="M47" s="286"/>
      <c r="N47" s="286"/>
      <c r="O47" s="287"/>
      <c r="P47" s="294" t="s">
        <v>38</v>
      </c>
      <c r="Q47" s="295"/>
      <c r="R47" s="296"/>
      <c r="S47" s="297"/>
      <c r="T47" s="298"/>
      <c r="U47" s="298"/>
      <c r="V47" s="298"/>
      <c r="W47" s="298"/>
      <c r="X47" s="298"/>
      <c r="Y47" s="298"/>
      <c r="Z47" s="298"/>
      <c r="AA47" s="298"/>
      <c r="AB47" s="298"/>
      <c r="AC47" s="298"/>
      <c r="AD47" s="299"/>
      <c r="AG47" t="s">
        <v>105</v>
      </c>
      <c r="AH47">
        <f>890*4</f>
        <v>3560</v>
      </c>
      <c r="AI47">
        <v>3200</v>
      </c>
      <c r="AJ47">
        <f t="shared" si="0"/>
        <v>360</v>
      </c>
    </row>
    <row r="48" spans="1:36" ht="11.25" customHeight="1" x14ac:dyDescent="0.2">
      <c r="AG48" t="s">
        <v>106</v>
      </c>
      <c r="AH48">
        <f>890*5</f>
        <v>4450</v>
      </c>
      <c r="AI48">
        <v>4000</v>
      </c>
      <c r="AJ48">
        <f t="shared" si="0"/>
        <v>450</v>
      </c>
    </row>
    <row r="49" spans="1:36" x14ac:dyDescent="0.2">
      <c r="A49" s="2" t="s">
        <v>86</v>
      </c>
      <c r="AG49" t="s">
        <v>107</v>
      </c>
      <c r="AH49">
        <f>890*6</f>
        <v>5340</v>
      </c>
      <c r="AI49">
        <v>4800</v>
      </c>
      <c r="AJ49">
        <f t="shared" si="0"/>
        <v>540</v>
      </c>
    </row>
    <row r="50" spans="1:36" x14ac:dyDescent="0.2">
      <c r="AG50" t="s">
        <v>108</v>
      </c>
      <c r="AH50">
        <f>890*7</f>
        <v>6230</v>
      </c>
      <c r="AI50">
        <v>5600</v>
      </c>
      <c r="AJ50">
        <f t="shared" si="0"/>
        <v>630</v>
      </c>
    </row>
    <row r="51" spans="1:36" x14ac:dyDescent="0.2">
      <c r="A51" s="2" t="s">
        <v>121</v>
      </c>
      <c r="AG51" t="s">
        <v>109</v>
      </c>
      <c r="AH51">
        <f>890*8</f>
        <v>7120</v>
      </c>
      <c r="AI51">
        <v>6400</v>
      </c>
      <c r="AJ51">
        <f t="shared" si="0"/>
        <v>720</v>
      </c>
    </row>
    <row r="52" spans="1:36" ht="13.8" x14ac:dyDescent="0.15">
      <c r="A52" s="32"/>
      <c r="E52" s="138" t="s">
        <v>87</v>
      </c>
      <c r="AD52" s="33" t="s">
        <v>66</v>
      </c>
      <c r="AG52" t="s">
        <v>110</v>
      </c>
      <c r="AH52">
        <f>890*9</f>
        <v>8010</v>
      </c>
      <c r="AI52">
        <v>7200</v>
      </c>
      <c r="AJ52">
        <f t="shared" si="0"/>
        <v>810</v>
      </c>
    </row>
    <row r="53" spans="1:36" x14ac:dyDescent="0.2">
      <c r="AG53" t="s">
        <v>111</v>
      </c>
      <c r="AH53">
        <f>890*10</f>
        <v>8900</v>
      </c>
      <c r="AI53">
        <v>8000</v>
      </c>
      <c r="AJ53">
        <f t="shared" si="0"/>
        <v>900</v>
      </c>
    </row>
    <row r="54" spans="1:36" x14ac:dyDescent="0.2">
      <c r="AG54" t="s">
        <v>113</v>
      </c>
      <c r="AH54">
        <v>0</v>
      </c>
      <c r="AI54">
        <v>0</v>
      </c>
      <c r="AJ54">
        <f t="shared" si="0"/>
        <v>0</v>
      </c>
    </row>
  </sheetData>
  <mergeCells count="125">
    <mergeCell ref="Y42:AA42"/>
    <mergeCell ref="AB42:AD42"/>
    <mergeCell ref="F42:I42"/>
    <mergeCell ref="J42:P42"/>
    <mergeCell ref="H17:N17"/>
    <mergeCell ref="O17:T17"/>
    <mergeCell ref="V17:AA17"/>
    <mergeCell ref="AB16:AD16"/>
    <mergeCell ref="E17:G17"/>
    <mergeCell ref="H22:J22"/>
    <mergeCell ref="AB17:AD17"/>
    <mergeCell ref="Q27:AD28"/>
    <mergeCell ref="L30:O30"/>
    <mergeCell ref="Q30:AD32"/>
    <mergeCell ref="L31:O31"/>
    <mergeCell ref="A12:A15"/>
    <mergeCell ref="E12:G12"/>
    <mergeCell ref="H12:N12"/>
    <mergeCell ref="O12:T12"/>
    <mergeCell ref="V12:AA12"/>
    <mergeCell ref="A22:C22"/>
    <mergeCell ref="K22:O22"/>
    <mergeCell ref="D22:G22"/>
    <mergeCell ref="E19:G19"/>
    <mergeCell ref="H19:N19"/>
    <mergeCell ref="A16:A19"/>
    <mergeCell ref="E16:G16"/>
    <mergeCell ref="H16:N16"/>
    <mergeCell ref="O16:T16"/>
    <mergeCell ref="Q22:AD24"/>
    <mergeCell ref="D23:G23"/>
    <mergeCell ref="A23:C23"/>
    <mergeCell ref="O19:T19"/>
    <mergeCell ref="V19:AA19"/>
    <mergeCell ref="AB19:AD19"/>
    <mergeCell ref="X20:AA20"/>
    <mergeCell ref="AB18:AD18"/>
    <mergeCell ref="V16:AA16"/>
    <mergeCell ref="AB20:AD20"/>
    <mergeCell ref="A40:B40"/>
    <mergeCell ref="C40:J40"/>
    <mergeCell ref="L40:O40"/>
    <mergeCell ref="L33:O33"/>
    <mergeCell ref="Q33:AD35"/>
    <mergeCell ref="L34:O34"/>
    <mergeCell ref="L36:O36"/>
    <mergeCell ref="Q36:AD37"/>
    <mergeCell ref="A37:B37"/>
    <mergeCell ref="C37:J37"/>
    <mergeCell ref="L37:O37"/>
    <mergeCell ref="A44:B44"/>
    <mergeCell ref="C44:L44"/>
    <mergeCell ref="Q44:S44"/>
    <mergeCell ref="T44:AA44"/>
    <mergeCell ref="A45:B45"/>
    <mergeCell ref="C45:L45"/>
    <mergeCell ref="N45:P45"/>
    <mergeCell ref="Q45:S45"/>
    <mergeCell ref="T45:AA45"/>
    <mergeCell ref="A46:B47"/>
    <mergeCell ref="C46:C47"/>
    <mergeCell ref="D46:E47"/>
    <mergeCell ref="F46:G47"/>
    <mergeCell ref="H46:O47"/>
    <mergeCell ref="P46:R46"/>
    <mergeCell ref="S46:AD46"/>
    <mergeCell ref="P47:R47"/>
    <mergeCell ref="S47:AD47"/>
    <mergeCell ref="AC45:AD45"/>
    <mergeCell ref="O11:AA11"/>
    <mergeCell ref="AB11:AD11"/>
    <mergeCell ref="E14:G14"/>
    <mergeCell ref="H14:N14"/>
    <mergeCell ref="O14:T14"/>
    <mergeCell ref="V14:AA14"/>
    <mergeCell ref="AB14:AD14"/>
    <mergeCell ref="AB12:AD12"/>
    <mergeCell ref="E13:G13"/>
    <mergeCell ref="H13:N13"/>
    <mergeCell ref="O13:T13"/>
    <mergeCell ref="V13:AA13"/>
    <mergeCell ref="AB13:AD13"/>
    <mergeCell ref="AB15:AD15"/>
    <mergeCell ref="E15:G15"/>
    <mergeCell ref="H15:N15"/>
    <mergeCell ref="O15:T15"/>
    <mergeCell ref="V15:AA15"/>
    <mergeCell ref="Q42:X42"/>
    <mergeCell ref="E18:G18"/>
    <mergeCell ref="H18:N18"/>
    <mergeCell ref="O18:T18"/>
    <mergeCell ref="V18:AA18"/>
    <mergeCell ref="D3:Y3"/>
    <mergeCell ref="D4:R4"/>
    <mergeCell ref="D5:F5"/>
    <mergeCell ref="D6:F7"/>
    <mergeCell ref="G5:AD5"/>
    <mergeCell ref="Z3:AA3"/>
    <mergeCell ref="AB3:AD3"/>
    <mergeCell ref="S4:U4"/>
    <mergeCell ref="G6:R7"/>
    <mergeCell ref="Z43:AD43"/>
    <mergeCell ref="F2:W2"/>
    <mergeCell ref="X2:Z2"/>
    <mergeCell ref="AA2:AB2"/>
    <mergeCell ref="AC2:AD2"/>
    <mergeCell ref="S6:U7"/>
    <mergeCell ref="V6:AD7"/>
    <mergeCell ref="L39:O39"/>
    <mergeCell ref="Q39:AD40"/>
    <mergeCell ref="A27:K27"/>
    <mergeCell ref="L27:O27"/>
    <mergeCell ref="B28:C28"/>
    <mergeCell ref="E28:F28"/>
    <mergeCell ref="H28:I28"/>
    <mergeCell ref="L28:O28"/>
    <mergeCell ref="I23:K23"/>
    <mergeCell ref="L23:O23"/>
    <mergeCell ref="L24:O24"/>
    <mergeCell ref="B11:D11"/>
    <mergeCell ref="E11:G11"/>
    <mergeCell ref="H11:N11"/>
    <mergeCell ref="A3:C3"/>
    <mergeCell ref="A4:C4"/>
    <mergeCell ref="A5:C7"/>
  </mergeCells>
  <phoneticPr fontId="1"/>
  <conditionalFormatting sqref="AB20:AD20">
    <cfRule type="notContainsBlanks" dxfId="27" priority="27">
      <formula>LEN(TRIM(AB20))&gt;0</formula>
    </cfRule>
  </conditionalFormatting>
  <conditionalFormatting sqref="B12 B16">
    <cfRule type="notContainsBlanks" dxfId="26" priority="25">
      <formula>LEN(TRIM(B12))&gt;0</formula>
    </cfRule>
  </conditionalFormatting>
  <conditionalFormatting sqref="L28:O28 L34:O34 L37:O37 L40:O40">
    <cfRule type="notContainsBlanks" dxfId="25" priority="24">
      <formula>LEN(TRIM(L28))&gt;0</formula>
    </cfRule>
  </conditionalFormatting>
  <conditionalFormatting sqref="C44:L45 T44:AA45 S46:AD47 H46:O47">
    <cfRule type="notContainsBlanks" dxfId="24" priority="23">
      <formula>LEN(TRIM(C44))&gt;0</formula>
    </cfRule>
  </conditionalFormatting>
  <conditionalFormatting sqref="D3:Y3 D4:R4 V4 AB3:AD3 G5:AD5 V6:AD8">
    <cfRule type="notContainsBlanks" dxfId="23" priority="22">
      <formula>LEN(TRIM(D3))&gt;0</formula>
    </cfRule>
  </conditionalFormatting>
  <conditionalFormatting sqref="L24:O24">
    <cfRule type="notContainsBlanks" dxfId="22" priority="21">
      <formula>LEN(TRIM(L24))&gt;0</formula>
    </cfRule>
  </conditionalFormatting>
  <conditionalFormatting sqref="D22:G22 K22:O22">
    <cfRule type="notContainsBlanks" dxfId="21" priority="20">
      <formula>LEN(TRIM(D22))&gt;0</formula>
    </cfRule>
  </conditionalFormatting>
  <conditionalFormatting sqref="G6:R8">
    <cfRule type="notContainsBlanks" dxfId="20" priority="19">
      <formula>LEN(TRIM(G6))&gt;0</formula>
    </cfRule>
  </conditionalFormatting>
  <conditionalFormatting sqref="D23:G23">
    <cfRule type="notContainsBlanks" dxfId="19" priority="18">
      <formula>LEN(TRIM(D23))&gt;0</formula>
    </cfRule>
  </conditionalFormatting>
  <conditionalFormatting sqref="B13:B15 V12:AD15">
    <cfRule type="expression" dxfId="18" priority="15">
      <formula>$B$12&lt;&gt;""</formula>
    </cfRule>
  </conditionalFormatting>
  <conditionalFormatting sqref="D13:T15">
    <cfRule type="expression" dxfId="17" priority="14">
      <formula>$B$12&lt;&gt;""</formula>
    </cfRule>
  </conditionalFormatting>
  <conditionalFormatting sqref="D12:T12">
    <cfRule type="expression" dxfId="16" priority="13">
      <formula>$B$12&lt;&gt;""</formula>
    </cfRule>
  </conditionalFormatting>
  <conditionalFormatting sqref="B17:B19 D16:T19 V16:AD19">
    <cfRule type="expression" dxfId="15" priority="12">
      <formula>$B$16&lt;&gt;""</formula>
    </cfRule>
  </conditionalFormatting>
  <conditionalFormatting sqref="X4 AA4 AC4">
    <cfRule type="expression" dxfId="14" priority="11">
      <formula>$V$4&lt;&gt;""</formula>
    </cfRule>
  </conditionalFormatting>
  <conditionalFormatting sqref="X2:Z2">
    <cfRule type="notContainsBlanks" dxfId="13" priority="10">
      <formula>LEN(TRIM(X2))&gt;0</formula>
    </cfRule>
  </conditionalFormatting>
  <conditionalFormatting sqref="AA2:AD2">
    <cfRule type="notContainsBlanks" dxfId="12" priority="9">
      <formula>LEN(TRIM(AA2))&gt;0</formula>
    </cfRule>
  </conditionalFormatting>
  <conditionalFormatting sqref="H36:J36">
    <cfRule type="notContainsBlanks" dxfId="11" priority="5">
      <formula>LEN(TRIM(H36))&gt;0</formula>
    </cfRule>
  </conditionalFormatting>
  <conditionalFormatting sqref="J42">
    <cfRule type="containsBlanks" dxfId="10" priority="3">
      <formula>LEN(TRIM(J42))=0</formula>
    </cfRule>
  </conditionalFormatting>
  <conditionalFormatting sqref="AB42:AD42">
    <cfRule type="containsBlanks" dxfId="9" priority="2">
      <formula>LEN(TRIM(AB42))=0</formula>
    </cfRule>
  </conditionalFormatting>
  <conditionalFormatting sqref="L31:O31">
    <cfRule type="notContainsBlanks" dxfId="8" priority="1">
      <formula>LEN(TRIM(L31))&gt;0</formula>
    </cfRule>
  </conditionalFormatting>
  <dataValidations count="12">
    <dataValidation imeMode="on" allowBlank="1" showInputMessage="1" showErrorMessage="1" sqref="K22:O22 C44:L45 C37:I37 D3 AC44 H12:AA19 S46:AD47 T44:AB45 G5:G6 S6 D22:G22 C41:I41" xr:uid="{00000000-0002-0000-0100-000000000000}"/>
    <dataValidation type="list" allowBlank="1" showInputMessage="1" showErrorMessage="1" sqref="AB3:AD3" xr:uid="{00000000-0002-0000-0100-000001000000}">
      <formula1>"盛岡,紫波,花巻,北上,奥州,一関,二戸,久慈,宮古,釜石,大船渡,遠野,陸前高田"</formula1>
    </dataValidation>
    <dataValidation type="list" imeMode="on" allowBlank="1" showInputMessage="1" showErrorMessage="1" sqref="E12:G12" xr:uid="{00000000-0002-0000-0100-000002000000}">
      <formula1>"ＪＲ,私鉄など,バス,飛行機,その他"</formula1>
    </dataValidation>
    <dataValidation type="list" imeMode="on" allowBlank="1" showInputMessage="1" showErrorMessage="1" sqref="E13:G19" xr:uid="{00000000-0002-0000-0100-000003000000}">
      <formula1>"ＪＲ,私鉄など,バス,飛行機"</formula1>
    </dataValidation>
    <dataValidation type="list" imeMode="off" allowBlank="1" showInputMessage="1" showErrorMessage="1" sqref="D12:D19 X4 AC4" xr:uid="{00000000-0002-0000-0100-000004000000}">
      <formula1>"1,2,3,4,5,6,7,8,9,10,11,12,13,14,15,16,17,18,19,20,21,22,23,24,25,26,27,28,29,30,31"</formula1>
    </dataValidation>
    <dataValidation type="list" imeMode="off" allowBlank="1" showInputMessage="1" showErrorMessage="1" sqref="B12:B19 V4 AA4" xr:uid="{00000000-0002-0000-0100-000005000000}">
      <formula1>"1,2,3,4,5,6,7,8,9,10,11,12"</formula1>
    </dataValidation>
    <dataValidation imeMode="off" allowBlank="1" showInputMessage="1" showErrorMessage="1" sqref="H46:O47 V6 AB12:AD19 L28:O28 L37:O37 L40:O40 H23:H25 L23:L25 E24:F25 L34:O34 D23:G23 H36:J36 L31:O31" xr:uid="{00000000-0002-0000-0100-000006000000}"/>
    <dataValidation type="list" allowBlank="1" showInputMessage="1" showErrorMessage="1" sqref="X2:Z2" xr:uid="{00000000-0002-0000-0100-000007000000}">
      <formula1>",2021年,2022年,2023年"</formula1>
    </dataValidation>
    <dataValidation type="list" allowBlank="1" showInputMessage="1" showErrorMessage="1" sqref="AA2:AB2" xr:uid="{00000000-0002-0000-0100-000008000000}">
      <formula1>"1月,2月,3月,4月,5月,6月,7月,8月,8月,10月,11月,12月"</formula1>
    </dataValidation>
    <dataValidation type="list" allowBlank="1" showInputMessage="1" showErrorMessage="1" sqref="AC2:AD2" xr:uid="{00000000-0002-0000-0100-000009000000}">
      <formula1>"1日,2日,3日,4日,5日,6日,7日,8日,9日,10日,11日,12日,13日,14日,15日,16日,17日,18日,19日,20日,21日,22日,23日,24日,25日,26日,27日,28日,29日,30日,31日"</formula1>
    </dataValidation>
    <dataValidation type="list" imeMode="on" allowBlank="1" showInputMessage="1" showErrorMessage="1" sqref="C40:J40" xr:uid="{9353067A-D433-4E84-BB9F-F4D58F921D54}">
      <formula1>$AG$40:$AG$54</formula1>
    </dataValidation>
    <dataValidation type="list" allowBlank="1" showInputMessage="1" showErrorMessage="1" sqref="AF43" xr:uid="{175343FD-5BE3-42CA-B574-B53B123A4DC5}">
      <formula1>$AG$40:$AG$53</formula1>
    </dataValidation>
  </dataValidations>
  <hyperlinks>
    <hyperlink ref="E52" r:id="rId1" xr:uid="{00000000-0004-0000-0100-000000000000}"/>
  </hyperlinks>
  <pageMargins left="0.57999999999999996" right="0.19" top="0.55000000000000004" bottom="0.33" header="0.3" footer="0.22"/>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175260</xdr:colOff>
                    <xdr:row>27</xdr:row>
                    <xdr:rowOff>60960</xdr:rowOff>
                  </from>
                  <to>
                    <xdr:col>0</xdr:col>
                    <xdr:colOff>365760</xdr:colOff>
                    <xdr:row>27</xdr:row>
                    <xdr:rowOff>213360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38100</xdr:colOff>
                    <xdr:row>27</xdr:row>
                    <xdr:rowOff>45720</xdr:rowOff>
                  </from>
                  <to>
                    <xdr:col>3</xdr:col>
                    <xdr:colOff>228600</xdr:colOff>
                    <xdr:row>27</xdr:row>
                    <xdr:rowOff>220980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6</xdr:col>
                    <xdr:colOff>38100</xdr:colOff>
                    <xdr:row>27</xdr:row>
                    <xdr:rowOff>45720</xdr:rowOff>
                  </from>
                  <to>
                    <xdr:col>6</xdr:col>
                    <xdr:colOff>236220</xdr:colOff>
                    <xdr:row>27</xdr:row>
                    <xdr:rowOff>220980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16</xdr:col>
                    <xdr:colOff>144780</xdr:colOff>
                    <xdr:row>44</xdr:row>
                    <xdr:rowOff>106680</xdr:rowOff>
                  </from>
                  <to>
                    <xdr:col>17</xdr:col>
                    <xdr:colOff>137160</xdr:colOff>
                    <xdr:row>44</xdr:row>
                    <xdr:rowOff>274320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27</xdr:col>
                    <xdr:colOff>38100</xdr:colOff>
                    <xdr:row>44</xdr:row>
                    <xdr:rowOff>38100</xdr:rowOff>
                  </from>
                  <to>
                    <xdr:col>27</xdr:col>
                    <xdr:colOff>228600</xdr:colOff>
                    <xdr:row>44</xdr:row>
                    <xdr:rowOff>182880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27</xdr:col>
                    <xdr:colOff>38100</xdr:colOff>
                    <xdr:row>44</xdr:row>
                    <xdr:rowOff>198120</xdr:rowOff>
                  </from>
                  <to>
                    <xdr:col>27</xdr:col>
                    <xdr:colOff>251460</xdr:colOff>
                    <xdr:row>44</xdr:row>
                    <xdr:rowOff>365760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xdr:col>
                    <xdr:colOff>228600</xdr:colOff>
                    <xdr:row>45</xdr:row>
                    <xdr:rowOff>76200</xdr:rowOff>
                  </from>
                  <to>
                    <xdr:col>3</xdr:col>
                    <xdr:colOff>38100</xdr:colOff>
                    <xdr:row>46</xdr:row>
                    <xdr:rowOff>114300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xdr:col>
                    <xdr:colOff>228600</xdr:colOff>
                    <xdr:row>46</xdr:row>
                    <xdr:rowOff>137160</xdr:rowOff>
                  </from>
                  <to>
                    <xdr:col>3</xdr:col>
                    <xdr:colOff>38100</xdr:colOff>
                    <xdr:row>46</xdr:row>
                    <xdr:rowOff>304800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12</xdr:col>
                    <xdr:colOff>30480</xdr:colOff>
                    <xdr:row>44</xdr:row>
                    <xdr:rowOff>22860</xdr:rowOff>
                  </from>
                  <to>
                    <xdr:col>12</xdr:col>
                    <xdr:colOff>228600</xdr:colOff>
                    <xdr:row>44</xdr:row>
                    <xdr:rowOff>182880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12</xdr:col>
                    <xdr:colOff>30480</xdr:colOff>
                    <xdr:row>44</xdr:row>
                    <xdr:rowOff>190500</xdr:rowOff>
                  </from>
                  <to>
                    <xdr:col>12</xdr:col>
                    <xdr:colOff>236220</xdr:colOff>
                    <xdr:row>44</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52"/>
  <sheetViews>
    <sheetView topLeftCell="A38" zoomScaleNormal="100" workbookViewId="0">
      <selection activeCell="A51" sqref="A51"/>
    </sheetView>
  </sheetViews>
  <sheetFormatPr defaultColWidth="9" defaultRowHeight="13.2" x14ac:dyDescent="0.2"/>
  <cols>
    <col min="1" max="1" width="4.88671875" style="2" customWidth="1"/>
    <col min="2" max="2" width="3.109375" style="1" customWidth="1"/>
    <col min="3" max="3" width="2.21875" style="1" customWidth="1"/>
    <col min="4" max="6" width="3.33203125" style="1" customWidth="1"/>
    <col min="7" max="7" width="3.21875" style="2" customWidth="1"/>
    <col min="8" max="10" width="3.44140625" style="2" customWidth="1"/>
    <col min="11" max="11" width="2.33203125" style="2" customWidth="1"/>
    <col min="12" max="12" width="2.77734375" style="2" customWidth="1"/>
    <col min="13" max="14" width="3.21875" style="2" customWidth="1"/>
    <col min="15" max="20" width="3" style="2" customWidth="1"/>
    <col min="21" max="21" width="2.44140625" style="2" customWidth="1"/>
    <col min="22" max="22" width="3.109375" style="2" customWidth="1"/>
    <col min="23" max="23" width="3" style="2" customWidth="1"/>
    <col min="24" max="24" width="3.109375" style="2" customWidth="1"/>
    <col min="25" max="25" width="2.77734375" style="2" customWidth="1"/>
    <col min="26" max="26" width="3.33203125" style="2" customWidth="1"/>
    <col min="27" max="27" width="3.109375" style="2" customWidth="1"/>
    <col min="28" max="28" width="3.33203125" style="2" customWidth="1"/>
    <col min="29" max="29" width="3.109375" style="2" customWidth="1"/>
    <col min="30" max="30" width="3.21875" style="2" customWidth="1"/>
    <col min="31" max="16384" width="9" style="2"/>
  </cols>
  <sheetData>
    <row r="1" spans="1:30" ht="26.25" customHeight="1" x14ac:dyDescent="0.2">
      <c r="A1" s="44" t="s">
        <v>73</v>
      </c>
      <c r="AD1" s="45" t="s">
        <v>67</v>
      </c>
    </row>
    <row r="2" spans="1:30" ht="20.25" customHeight="1" x14ac:dyDescent="0.2">
      <c r="A2" s="36"/>
      <c r="B2" s="100"/>
      <c r="C2" s="100"/>
      <c r="D2" s="100"/>
      <c r="E2" s="101"/>
      <c r="F2" s="496" t="s">
        <v>88</v>
      </c>
      <c r="G2" s="497"/>
      <c r="H2" s="497"/>
      <c r="I2" s="497"/>
      <c r="J2" s="497"/>
      <c r="K2" s="497"/>
      <c r="L2" s="497"/>
      <c r="M2" s="497"/>
      <c r="N2" s="497"/>
      <c r="O2" s="497"/>
      <c r="P2" s="497"/>
      <c r="Q2" s="497"/>
      <c r="R2" s="497"/>
      <c r="S2" s="497"/>
      <c r="T2" s="497"/>
      <c r="U2" s="497"/>
      <c r="V2" s="497"/>
      <c r="W2" s="497"/>
      <c r="X2" s="100"/>
      <c r="Y2" s="100"/>
      <c r="Z2" s="102" t="s">
        <v>65</v>
      </c>
      <c r="AA2" s="102"/>
      <c r="AB2" s="103" t="s">
        <v>64</v>
      </c>
      <c r="AC2" s="102"/>
      <c r="AD2" s="103" t="s">
        <v>63</v>
      </c>
    </row>
    <row r="3" spans="1:30" ht="21" customHeight="1" x14ac:dyDescent="0.2">
      <c r="A3" s="498" t="s">
        <v>43</v>
      </c>
      <c r="B3" s="499"/>
      <c r="C3" s="500"/>
      <c r="D3" s="501"/>
      <c r="E3" s="502"/>
      <c r="F3" s="502"/>
      <c r="G3" s="502"/>
      <c r="H3" s="502"/>
      <c r="I3" s="502"/>
      <c r="J3" s="502"/>
      <c r="K3" s="502"/>
      <c r="L3" s="502"/>
      <c r="M3" s="502"/>
      <c r="N3" s="502"/>
      <c r="O3" s="502"/>
      <c r="P3" s="502"/>
      <c r="Q3" s="502"/>
      <c r="R3" s="502"/>
      <c r="S3" s="502"/>
      <c r="T3" s="502"/>
      <c r="U3" s="502"/>
      <c r="V3" s="502"/>
      <c r="W3" s="502"/>
      <c r="X3" s="502"/>
      <c r="Y3" s="503"/>
      <c r="Z3" s="504" t="s">
        <v>80</v>
      </c>
      <c r="AA3" s="505"/>
      <c r="AB3" s="506"/>
      <c r="AC3" s="507"/>
      <c r="AD3" s="508"/>
    </row>
    <row r="4" spans="1:30" ht="21" customHeight="1" x14ac:dyDescent="0.2">
      <c r="A4" s="517" t="s">
        <v>0</v>
      </c>
      <c r="B4" s="518"/>
      <c r="C4" s="519"/>
      <c r="D4" s="520"/>
      <c r="E4" s="521"/>
      <c r="F4" s="521"/>
      <c r="G4" s="521"/>
      <c r="H4" s="521"/>
      <c r="I4" s="521"/>
      <c r="J4" s="521"/>
      <c r="K4" s="521"/>
      <c r="L4" s="521"/>
      <c r="M4" s="521"/>
      <c r="N4" s="521"/>
      <c r="O4" s="521"/>
      <c r="P4" s="521"/>
      <c r="Q4" s="521"/>
      <c r="R4" s="522"/>
      <c r="S4" s="523" t="s">
        <v>1</v>
      </c>
      <c r="T4" s="524"/>
      <c r="U4" s="525"/>
      <c r="V4" s="104"/>
      <c r="W4" s="105" t="s">
        <v>2</v>
      </c>
      <c r="X4" s="106"/>
      <c r="Y4" s="105" t="s">
        <v>3</v>
      </c>
      <c r="Z4" s="107" t="s">
        <v>4</v>
      </c>
      <c r="AA4" s="104"/>
      <c r="AB4" s="105" t="s">
        <v>2</v>
      </c>
      <c r="AC4" s="106"/>
      <c r="AD4" s="108" t="s">
        <v>3</v>
      </c>
    </row>
    <row r="5" spans="1:30" ht="24.75" customHeight="1" x14ac:dyDescent="0.2">
      <c r="A5" s="526" t="s">
        <v>5</v>
      </c>
      <c r="B5" s="527"/>
      <c r="C5" s="528"/>
      <c r="D5" s="535" t="s">
        <v>6</v>
      </c>
      <c r="E5" s="536"/>
      <c r="F5" s="537"/>
      <c r="G5" s="538"/>
      <c r="H5" s="536"/>
      <c r="I5" s="536"/>
      <c r="J5" s="536"/>
      <c r="K5" s="536"/>
      <c r="L5" s="536"/>
      <c r="M5" s="536"/>
      <c r="N5" s="536"/>
      <c r="O5" s="536"/>
      <c r="P5" s="536"/>
      <c r="Q5" s="536"/>
      <c r="R5" s="536"/>
      <c r="S5" s="536"/>
      <c r="T5" s="536"/>
      <c r="U5" s="536"/>
      <c r="V5" s="536"/>
      <c r="W5" s="536"/>
      <c r="X5" s="536"/>
      <c r="Y5" s="536"/>
      <c r="Z5" s="536"/>
      <c r="AA5" s="536"/>
      <c r="AB5" s="536"/>
      <c r="AC5" s="536"/>
      <c r="AD5" s="539"/>
    </row>
    <row r="6" spans="1:30" ht="8.25" customHeight="1" x14ac:dyDescent="0.2">
      <c r="A6" s="529"/>
      <c r="B6" s="530"/>
      <c r="C6" s="531"/>
      <c r="D6" s="540" t="s">
        <v>42</v>
      </c>
      <c r="E6" s="541"/>
      <c r="F6" s="542"/>
      <c r="G6" s="546"/>
      <c r="H6" s="547"/>
      <c r="I6" s="547"/>
      <c r="J6" s="547"/>
      <c r="K6" s="547"/>
      <c r="L6" s="547"/>
      <c r="M6" s="547"/>
      <c r="N6" s="547"/>
      <c r="O6" s="547"/>
      <c r="P6" s="547"/>
      <c r="Q6" s="547"/>
      <c r="R6" s="548"/>
      <c r="S6" s="540" t="s">
        <v>7</v>
      </c>
      <c r="T6" s="541"/>
      <c r="U6" s="542"/>
      <c r="V6" s="549"/>
      <c r="W6" s="541"/>
      <c r="X6" s="541"/>
      <c r="Y6" s="541"/>
      <c r="Z6" s="541"/>
      <c r="AA6" s="541"/>
      <c r="AB6" s="541"/>
      <c r="AC6" s="541"/>
      <c r="AD6" s="550"/>
    </row>
    <row r="7" spans="1:30" ht="28.5" customHeight="1" x14ac:dyDescent="0.2">
      <c r="A7" s="532"/>
      <c r="B7" s="533"/>
      <c r="C7" s="534"/>
      <c r="D7" s="543"/>
      <c r="E7" s="544"/>
      <c r="F7" s="545"/>
      <c r="G7" s="509"/>
      <c r="H7" s="510"/>
      <c r="I7" s="510"/>
      <c r="J7" s="510"/>
      <c r="K7" s="510"/>
      <c r="L7" s="510"/>
      <c r="M7" s="510"/>
      <c r="N7" s="510"/>
      <c r="O7" s="510"/>
      <c r="P7" s="510"/>
      <c r="Q7" s="510"/>
      <c r="R7" s="511"/>
      <c r="S7" s="543"/>
      <c r="T7" s="544"/>
      <c r="U7" s="545"/>
      <c r="V7" s="544"/>
      <c r="W7" s="544"/>
      <c r="X7" s="544"/>
      <c r="Y7" s="544"/>
      <c r="Z7" s="544"/>
      <c r="AA7" s="544"/>
      <c r="AB7" s="544"/>
      <c r="AC7" s="544"/>
      <c r="AD7" s="551"/>
    </row>
    <row r="8" spans="1:30" ht="13.5" customHeight="1" x14ac:dyDescent="0.2">
      <c r="A8" s="137"/>
      <c r="B8" s="137"/>
      <c r="C8" s="137"/>
      <c r="D8" s="144"/>
      <c r="E8" s="144"/>
      <c r="F8" s="144"/>
      <c r="G8" s="145"/>
      <c r="H8" s="145"/>
      <c r="I8" s="145"/>
      <c r="J8" s="145"/>
      <c r="K8" s="145"/>
      <c r="L8" s="145"/>
      <c r="M8" s="145"/>
      <c r="N8" s="145"/>
      <c r="O8" s="145"/>
      <c r="P8" s="145"/>
      <c r="Q8" s="145"/>
      <c r="R8" s="145"/>
      <c r="S8" s="144"/>
      <c r="T8" s="144"/>
      <c r="U8" s="144"/>
      <c r="V8" s="144"/>
      <c r="W8" s="144"/>
      <c r="X8" s="144"/>
      <c r="Y8" s="144"/>
      <c r="Z8" s="144"/>
      <c r="AA8" s="144"/>
      <c r="AB8" s="144"/>
      <c r="AC8" s="144"/>
      <c r="AD8" s="144"/>
    </row>
    <row r="9" spans="1:30" ht="16.2" x14ac:dyDescent="0.2">
      <c r="A9" s="90" t="s">
        <v>74</v>
      </c>
      <c r="B9" s="91"/>
      <c r="C9" s="91"/>
      <c r="D9" s="91"/>
      <c r="E9" s="91"/>
      <c r="F9" s="91"/>
      <c r="G9" s="75"/>
      <c r="H9" s="75"/>
      <c r="I9" s="75"/>
      <c r="J9" s="75"/>
      <c r="K9" s="75"/>
      <c r="L9" s="75"/>
      <c r="M9" s="75"/>
      <c r="N9" s="75"/>
      <c r="O9" s="75"/>
      <c r="P9" s="75"/>
      <c r="Q9" s="75"/>
      <c r="R9" s="75"/>
      <c r="S9" s="75"/>
      <c r="T9" s="75"/>
      <c r="U9" s="75"/>
      <c r="V9" s="75"/>
      <c r="W9" s="75"/>
      <c r="X9" s="75"/>
      <c r="Y9" s="75"/>
      <c r="Z9" s="75"/>
      <c r="AA9" s="75"/>
      <c r="AB9" s="75"/>
      <c r="AC9" s="75"/>
      <c r="AD9" s="75"/>
    </row>
    <row r="10" spans="1:30" x14ac:dyDescent="0.15">
      <c r="A10" s="57" t="s">
        <v>8</v>
      </c>
      <c r="B10" s="58"/>
      <c r="C10" s="66"/>
      <c r="D10" s="66"/>
      <c r="E10" s="66"/>
      <c r="F10" s="66"/>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1:30" x14ac:dyDescent="0.2">
      <c r="A11" s="92"/>
      <c r="B11" s="512" t="s">
        <v>9</v>
      </c>
      <c r="C11" s="464"/>
      <c r="D11" s="513"/>
      <c r="E11" s="512" t="s">
        <v>10</v>
      </c>
      <c r="F11" s="464"/>
      <c r="G11" s="513"/>
      <c r="H11" s="514" t="s">
        <v>11</v>
      </c>
      <c r="I11" s="515"/>
      <c r="J11" s="515"/>
      <c r="K11" s="515"/>
      <c r="L11" s="515"/>
      <c r="M11" s="515"/>
      <c r="N11" s="516"/>
      <c r="O11" s="512" t="s">
        <v>12</v>
      </c>
      <c r="P11" s="464"/>
      <c r="Q11" s="464"/>
      <c r="R11" s="464"/>
      <c r="S11" s="464"/>
      <c r="T11" s="464"/>
      <c r="U11" s="464"/>
      <c r="V11" s="464"/>
      <c r="W11" s="464"/>
      <c r="X11" s="464"/>
      <c r="Y11" s="464"/>
      <c r="Z11" s="464"/>
      <c r="AA11" s="513"/>
      <c r="AB11" s="512" t="s">
        <v>13</v>
      </c>
      <c r="AC11" s="464"/>
      <c r="AD11" s="465"/>
    </row>
    <row r="12" spans="1:30" x14ac:dyDescent="0.2">
      <c r="A12" s="478" t="s">
        <v>14</v>
      </c>
      <c r="B12" s="109"/>
      <c r="C12" s="95" t="s">
        <v>15</v>
      </c>
      <c r="D12" s="110"/>
      <c r="E12" s="457"/>
      <c r="F12" s="458"/>
      <c r="G12" s="459"/>
      <c r="H12" s="460"/>
      <c r="I12" s="461"/>
      <c r="J12" s="461"/>
      <c r="K12" s="461"/>
      <c r="L12" s="461"/>
      <c r="M12" s="461"/>
      <c r="N12" s="462"/>
      <c r="O12" s="460"/>
      <c r="P12" s="461"/>
      <c r="Q12" s="461"/>
      <c r="R12" s="461"/>
      <c r="S12" s="461"/>
      <c r="T12" s="461"/>
      <c r="U12" s="95" t="s">
        <v>16</v>
      </c>
      <c r="V12" s="461"/>
      <c r="W12" s="461"/>
      <c r="X12" s="461"/>
      <c r="Y12" s="461"/>
      <c r="Z12" s="461"/>
      <c r="AA12" s="462"/>
      <c r="AB12" s="481"/>
      <c r="AC12" s="482"/>
      <c r="AD12" s="483"/>
    </row>
    <row r="13" spans="1:30" x14ac:dyDescent="0.2">
      <c r="A13" s="479"/>
      <c r="B13" s="111"/>
      <c r="C13" s="54" t="s">
        <v>15</v>
      </c>
      <c r="D13" s="112"/>
      <c r="E13" s="484"/>
      <c r="F13" s="485"/>
      <c r="G13" s="486"/>
      <c r="H13" s="487"/>
      <c r="I13" s="488"/>
      <c r="J13" s="488"/>
      <c r="K13" s="488"/>
      <c r="L13" s="488"/>
      <c r="M13" s="488"/>
      <c r="N13" s="489"/>
      <c r="O13" s="487"/>
      <c r="P13" s="488"/>
      <c r="Q13" s="488"/>
      <c r="R13" s="488"/>
      <c r="S13" s="488"/>
      <c r="T13" s="488"/>
      <c r="U13" s="54" t="s">
        <v>16</v>
      </c>
      <c r="V13" s="488"/>
      <c r="W13" s="488"/>
      <c r="X13" s="488"/>
      <c r="Y13" s="488"/>
      <c r="Z13" s="488"/>
      <c r="AA13" s="489"/>
      <c r="AB13" s="490"/>
      <c r="AC13" s="491"/>
      <c r="AD13" s="492"/>
    </row>
    <row r="14" spans="1:30" x14ac:dyDescent="0.2">
      <c r="A14" s="479"/>
      <c r="B14" s="111"/>
      <c r="C14" s="54" t="s">
        <v>15</v>
      </c>
      <c r="D14" s="112"/>
      <c r="E14" s="484"/>
      <c r="F14" s="485"/>
      <c r="G14" s="486"/>
      <c r="H14" s="487"/>
      <c r="I14" s="488"/>
      <c r="J14" s="488"/>
      <c r="K14" s="488"/>
      <c r="L14" s="488"/>
      <c r="M14" s="488"/>
      <c r="N14" s="489"/>
      <c r="O14" s="487"/>
      <c r="P14" s="488"/>
      <c r="Q14" s="488"/>
      <c r="R14" s="488"/>
      <c r="S14" s="488"/>
      <c r="T14" s="488"/>
      <c r="U14" s="54" t="s">
        <v>16</v>
      </c>
      <c r="V14" s="488"/>
      <c r="W14" s="488"/>
      <c r="X14" s="488"/>
      <c r="Y14" s="488"/>
      <c r="Z14" s="488"/>
      <c r="AA14" s="489"/>
      <c r="AB14" s="490"/>
      <c r="AC14" s="491"/>
      <c r="AD14" s="492"/>
    </row>
    <row r="15" spans="1:30" x14ac:dyDescent="0.2">
      <c r="A15" s="480"/>
      <c r="B15" s="113"/>
      <c r="C15" s="55" t="s">
        <v>15</v>
      </c>
      <c r="D15" s="114"/>
      <c r="E15" s="493"/>
      <c r="F15" s="494"/>
      <c r="G15" s="495"/>
      <c r="H15" s="430"/>
      <c r="I15" s="431"/>
      <c r="J15" s="431"/>
      <c r="K15" s="431"/>
      <c r="L15" s="431"/>
      <c r="M15" s="431"/>
      <c r="N15" s="432"/>
      <c r="O15" s="430"/>
      <c r="P15" s="431"/>
      <c r="Q15" s="431"/>
      <c r="R15" s="431"/>
      <c r="S15" s="431"/>
      <c r="T15" s="431"/>
      <c r="U15" s="55" t="s">
        <v>16</v>
      </c>
      <c r="V15" s="431"/>
      <c r="W15" s="431"/>
      <c r="X15" s="431"/>
      <c r="Y15" s="431"/>
      <c r="Z15" s="431"/>
      <c r="AA15" s="432"/>
      <c r="AB15" s="433"/>
      <c r="AC15" s="434"/>
      <c r="AD15" s="435"/>
    </row>
    <row r="16" spans="1:30" x14ac:dyDescent="0.2">
      <c r="A16" s="478" t="s">
        <v>17</v>
      </c>
      <c r="B16" s="115"/>
      <c r="C16" s="56" t="s">
        <v>15</v>
      </c>
      <c r="D16" s="116"/>
      <c r="E16" s="457"/>
      <c r="F16" s="458"/>
      <c r="G16" s="459"/>
      <c r="H16" s="460"/>
      <c r="I16" s="461"/>
      <c r="J16" s="461"/>
      <c r="K16" s="461"/>
      <c r="L16" s="461"/>
      <c r="M16" s="461"/>
      <c r="N16" s="462"/>
      <c r="O16" s="460"/>
      <c r="P16" s="461"/>
      <c r="Q16" s="461"/>
      <c r="R16" s="461"/>
      <c r="S16" s="461"/>
      <c r="T16" s="461"/>
      <c r="U16" s="56" t="s">
        <v>16</v>
      </c>
      <c r="V16" s="461"/>
      <c r="W16" s="461"/>
      <c r="X16" s="461"/>
      <c r="Y16" s="461"/>
      <c r="Z16" s="461"/>
      <c r="AA16" s="462"/>
      <c r="AB16" s="481"/>
      <c r="AC16" s="482"/>
      <c r="AD16" s="483"/>
    </row>
    <row r="17" spans="1:30" x14ac:dyDescent="0.2">
      <c r="A17" s="479"/>
      <c r="B17" s="111"/>
      <c r="C17" s="54" t="s">
        <v>15</v>
      </c>
      <c r="D17" s="112"/>
      <c r="E17" s="484"/>
      <c r="F17" s="485"/>
      <c r="G17" s="486"/>
      <c r="H17" s="487"/>
      <c r="I17" s="488"/>
      <c r="J17" s="488"/>
      <c r="K17" s="488"/>
      <c r="L17" s="488"/>
      <c r="M17" s="488"/>
      <c r="N17" s="489"/>
      <c r="O17" s="487"/>
      <c r="P17" s="488"/>
      <c r="Q17" s="488"/>
      <c r="R17" s="488"/>
      <c r="S17" s="488"/>
      <c r="T17" s="488"/>
      <c r="U17" s="54" t="s">
        <v>16</v>
      </c>
      <c r="V17" s="488"/>
      <c r="W17" s="488"/>
      <c r="X17" s="488"/>
      <c r="Y17" s="488"/>
      <c r="Z17" s="488"/>
      <c r="AA17" s="489"/>
      <c r="AB17" s="490"/>
      <c r="AC17" s="491"/>
      <c r="AD17" s="492"/>
    </row>
    <row r="18" spans="1:30" ht="14.25" customHeight="1" x14ac:dyDescent="0.2">
      <c r="A18" s="479"/>
      <c r="B18" s="111"/>
      <c r="C18" s="54" t="s">
        <v>15</v>
      </c>
      <c r="D18" s="112"/>
      <c r="E18" s="484"/>
      <c r="F18" s="485"/>
      <c r="G18" s="486"/>
      <c r="H18" s="487"/>
      <c r="I18" s="488"/>
      <c r="J18" s="488"/>
      <c r="K18" s="488"/>
      <c r="L18" s="488"/>
      <c r="M18" s="488"/>
      <c r="N18" s="489"/>
      <c r="O18" s="487"/>
      <c r="P18" s="488"/>
      <c r="Q18" s="488"/>
      <c r="R18" s="488"/>
      <c r="S18" s="488"/>
      <c r="T18" s="488"/>
      <c r="U18" s="54" t="s">
        <v>16</v>
      </c>
      <c r="V18" s="488"/>
      <c r="W18" s="488"/>
      <c r="X18" s="488"/>
      <c r="Y18" s="488"/>
      <c r="Z18" s="488"/>
      <c r="AA18" s="489"/>
      <c r="AB18" s="490"/>
      <c r="AC18" s="491"/>
      <c r="AD18" s="492"/>
    </row>
    <row r="19" spans="1:30" ht="14.25" customHeight="1" x14ac:dyDescent="0.2">
      <c r="A19" s="480"/>
      <c r="B19" s="113"/>
      <c r="C19" s="55" t="s">
        <v>15</v>
      </c>
      <c r="D19" s="114"/>
      <c r="E19" s="493"/>
      <c r="F19" s="494"/>
      <c r="G19" s="495"/>
      <c r="H19" s="430"/>
      <c r="I19" s="431"/>
      <c r="J19" s="431"/>
      <c r="K19" s="431"/>
      <c r="L19" s="431"/>
      <c r="M19" s="431"/>
      <c r="N19" s="432"/>
      <c r="O19" s="430"/>
      <c r="P19" s="431"/>
      <c r="Q19" s="431"/>
      <c r="R19" s="431"/>
      <c r="S19" s="431"/>
      <c r="T19" s="431"/>
      <c r="U19" s="55" t="s">
        <v>16</v>
      </c>
      <c r="V19" s="431"/>
      <c r="W19" s="431"/>
      <c r="X19" s="431"/>
      <c r="Y19" s="431"/>
      <c r="Z19" s="431"/>
      <c r="AA19" s="432"/>
      <c r="AB19" s="433"/>
      <c r="AC19" s="434"/>
      <c r="AD19" s="435"/>
    </row>
    <row r="20" spans="1:30" ht="19.5" customHeight="1" x14ac:dyDescent="0.15">
      <c r="A20" s="57"/>
      <c r="B20" s="58"/>
      <c r="C20" s="58"/>
      <c r="D20" s="58"/>
      <c r="E20" s="58"/>
      <c r="F20" s="58"/>
      <c r="G20" s="59"/>
      <c r="H20" s="59"/>
      <c r="I20" s="59"/>
      <c r="J20" s="59"/>
      <c r="K20" s="59"/>
      <c r="L20" s="59"/>
      <c r="M20" s="59"/>
      <c r="N20" s="59"/>
      <c r="O20" s="59"/>
      <c r="P20" s="59"/>
      <c r="Q20" s="59"/>
      <c r="R20" s="59"/>
      <c r="S20" s="59"/>
      <c r="T20" s="59"/>
      <c r="U20" s="59"/>
      <c r="V20" s="59"/>
      <c r="W20" s="59"/>
      <c r="X20" s="463" t="s">
        <v>18</v>
      </c>
      <c r="Y20" s="464"/>
      <c r="Z20" s="464"/>
      <c r="AA20" s="465"/>
      <c r="AB20" s="466"/>
      <c r="AC20" s="467"/>
      <c r="AD20" s="468"/>
    </row>
    <row r="21" spans="1:30" s="61" customFormat="1" ht="19.5" customHeight="1" x14ac:dyDescent="0.15">
      <c r="A21" s="57" t="s">
        <v>47</v>
      </c>
      <c r="B21" s="58"/>
      <c r="C21" s="58"/>
      <c r="D21" s="58"/>
      <c r="E21" s="58"/>
      <c r="F21" s="58"/>
      <c r="G21" s="59"/>
      <c r="H21" s="59"/>
      <c r="I21" s="59"/>
      <c r="J21" s="59"/>
      <c r="K21" s="59"/>
      <c r="L21" s="59"/>
      <c r="M21" s="59"/>
      <c r="N21" s="59"/>
      <c r="O21" s="59"/>
      <c r="P21" s="59"/>
      <c r="Q21" s="59"/>
      <c r="R21" s="59"/>
      <c r="S21" s="59"/>
      <c r="T21" s="59"/>
      <c r="U21" s="59"/>
      <c r="V21" s="59"/>
      <c r="W21" s="59"/>
      <c r="X21" s="60"/>
      <c r="Y21" s="60"/>
      <c r="Z21" s="60"/>
      <c r="AA21" s="60"/>
      <c r="AB21" s="117"/>
      <c r="AC21" s="117"/>
      <c r="AD21" s="117"/>
    </row>
    <row r="22" spans="1:30" s="61" customFormat="1" ht="18" customHeight="1" x14ac:dyDescent="0.2">
      <c r="A22" s="469" t="s">
        <v>52</v>
      </c>
      <c r="B22" s="470"/>
      <c r="C22" s="471"/>
      <c r="D22" s="472"/>
      <c r="E22" s="473"/>
      <c r="F22" s="473"/>
      <c r="G22" s="474"/>
      <c r="H22" s="475" t="s">
        <v>53</v>
      </c>
      <c r="I22" s="470"/>
      <c r="J22" s="471"/>
      <c r="K22" s="476"/>
      <c r="L22" s="473"/>
      <c r="M22" s="473"/>
      <c r="N22" s="473"/>
      <c r="O22" s="477"/>
      <c r="P22" s="59"/>
      <c r="Q22" s="341" t="s">
        <v>75</v>
      </c>
      <c r="R22" s="342"/>
      <c r="S22" s="342"/>
      <c r="T22" s="342"/>
      <c r="U22" s="342"/>
      <c r="V22" s="342"/>
      <c r="W22" s="342"/>
      <c r="X22" s="342"/>
      <c r="Y22" s="342"/>
      <c r="Z22" s="342"/>
      <c r="AA22" s="342"/>
      <c r="AB22" s="342"/>
      <c r="AC22" s="342"/>
      <c r="AD22" s="342"/>
    </row>
    <row r="23" spans="1:30" s="61" customFormat="1" ht="18" customHeight="1" x14ac:dyDescent="0.2">
      <c r="A23" s="445" t="s">
        <v>46</v>
      </c>
      <c r="B23" s="446"/>
      <c r="C23" s="447"/>
      <c r="D23" s="448"/>
      <c r="E23" s="449"/>
      <c r="F23" s="449"/>
      <c r="G23" s="450"/>
      <c r="H23" s="96" t="s">
        <v>39</v>
      </c>
      <c r="I23" s="451" t="s">
        <v>77</v>
      </c>
      <c r="J23" s="452"/>
      <c r="K23" s="453"/>
      <c r="L23" s="454" t="s">
        <v>40</v>
      </c>
      <c r="M23" s="455"/>
      <c r="N23" s="455"/>
      <c r="O23" s="456"/>
      <c r="Q23" s="342"/>
      <c r="R23" s="342"/>
      <c r="S23" s="342"/>
      <c r="T23" s="342"/>
      <c r="U23" s="342"/>
      <c r="V23" s="342"/>
      <c r="W23" s="342"/>
      <c r="X23" s="342"/>
      <c r="Y23" s="342"/>
      <c r="Z23" s="342"/>
      <c r="AA23" s="342"/>
      <c r="AB23" s="342"/>
      <c r="AC23" s="342"/>
      <c r="AD23" s="342"/>
    </row>
    <row r="24" spans="1:30" s="61" customFormat="1" ht="21" customHeight="1" x14ac:dyDescent="0.2">
      <c r="A24" s="62"/>
      <c r="B24" s="62"/>
      <c r="C24" s="62"/>
      <c r="D24" s="62"/>
      <c r="E24" s="118"/>
      <c r="F24" s="118"/>
      <c r="G24" s="62"/>
      <c r="H24" s="62"/>
      <c r="I24" s="62"/>
      <c r="J24" s="62"/>
      <c r="K24" s="60" t="s">
        <v>48</v>
      </c>
      <c r="L24" s="436"/>
      <c r="M24" s="437"/>
      <c r="N24" s="437"/>
      <c r="O24" s="438"/>
      <c r="Q24" s="342"/>
      <c r="R24" s="342"/>
      <c r="S24" s="342"/>
      <c r="T24" s="342"/>
      <c r="U24" s="342"/>
      <c r="V24" s="342"/>
      <c r="W24" s="342"/>
      <c r="X24" s="342"/>
      <c r="Y24" s="342"/>
      <c r="Z24" s="342"/>
      <c r="AA24" s="342"/>
      <c r="AB24" s="342"/>
      <c r="AC24" s="342"/>
      <c r="AD24" s="342"/>
    </row>
    <row r="25" spans="1:30" ht="11.25" customHeight="1" x14ac:dyDescent="0.2">
      <c r="A25" s="62"/>
      <c r="B25" s="62"/>
      <c r="C25" s="62"/>
      <c r="D25" s="62"/>
      <c r="E25" s="118"/>
      <c r="F25" s="118"/>
      <c r="G25" s="62"/>
      <c r="H25" s="62"/>
      <c r="I25" s="62"/>
      <c r="J25" s="62"/>
      <c r="K25" s="62"/>
      <c r="L25" s="63"/>
      <c r="M25" s="64"/>
      <c r="N25" s="64"/>
      <c r="O25" s="64"/>
      <c r="P25" s="61"/>
      <c r="Q25" s="119"/>
      <c r="R25" s="119"/>
      <c r="S25" s="119"/>
      <c r="T25" s="119"/>
      <c r="U25" s="119"/>
      <c r="V25" s="119"/>
      <c r="W25" s="119"/>
      <c r="X25" s="119"/>
      <c r="Y25" s="119"/>
      <c r="Z25" s="119"/>
      <c r="AA25" s="119"/>
      <c r="AB25" s="119"/>
      <c r="AC25" s="119"/>
      <c r="AD25" s="119"/>
    </row>
    <row r="26" spans="1:30" ht="21" customHeight="1" x14ac:dyDescent="0.2">
      <c r="A26" s="65" t="s">
        <v>19</v>
      </c>
      <c r="B26" s="66"/>
      <c r="C26" s="66"/>
      <c r="D26" s="66"/>
      <c r="E26" s="66"/>
      <c r="F26" s="66"/>
      <c r="G26" s="61"/>
      <c r="H26" s="61"/>
      <c r="I26" s="61"/>
      <c r="J26" s="61"/>
      <c r="K26" s="61"/>
      <c r="L26" s="61"/>
      <c r="M26" s="61"/>
      <c r="N26" s="61"/>
      <c r="O26" s="61"/>
      <c r="P26" s="61"/>
      <c r="Q26" s="67"/>
      <c r="R26" s="67"/>
      <c r="S26" s="67"/>
      <c r="T26" s="67"/>
      <c r="U26" s="67"/>
      <c r="V26" s="67"/>
      <c r="W26" s="67"/>
      <c r="X26" s="67"/>
      <c r="Y26" s="67"/>
      <c r="Z26" s="67"/>
      <c r="AA26" s="67"/>
      <c r="AB26" s="67"/>
      <c r="AC26" s="67"/>
      <c r="AD26" s="67"/>
    </row>
    <row r="27" spans="1:30" ht="14.25" customHeight="1" x14ac:dyDescent="0.2">
      <c r="A27" s="439" t="s">
        <v>20</v>
      </c>
      <c r="B27" s="440"/>
      <c r="C27" s="440"/>
      <c r="D27" s="440"/>
      <c r="E27" s="440"/>
      <c r="F27" s="440"/>
      <c r="G27" s="440"/>
      <c r="H27" s="440"/>
      <c r="I27" s="440"/>
      <c r="J27" s="440"/>
      <c r="K27" s="441"/>
      <c r="L27" s="442" t="s">
        <v>13</v>
      </c>
      <c r="M27" s="364"/>
      <c r="N27" s="364"/>
      <c r="O27" s="365"/>
      <c r="P27" s="61"/>
      <c r="Q27" s="380" t="s">
        <v>76</v>
      </c>
      <c r="R27" s="380"/>
      <c r="S27" s="380"/>
      <c r="T27" s="380"/>
      <c r="U27" s="380"/>
      <c r="V27" s="380"/>
      <c r="W27" s="380"/>
      <c r="X27" s="380"/>
      <c r="Y27" s="380"/>
      <c r="Z27" s="380"/>
      <c r="AA27" s="380"/>
      <c r="AB27" s="380"/>
      <c r="AC27" s="380"/>
      <c r="AD27" s="380"/>
    </row>
    <row r="28" spans="1:30" ht="21" customHeight="1" x14ac:dyDescent="0.2">
      <c r="A28" s="68"/>
      <c r="B28" s="443" t="s">
        <v>41</v>
      </c>
      <c r="C28" s="443"/>
      <c r="D28" s="69"/>
      <c r="E28" s="443" t="s">
        <v>21</v>
      </c>
      <c r="F28" s="443"/>
      <c r="G28" s="70"/>
      <c r="H28" s="443" t="s">
        <v>22</v>
      </c>
      <c r="I28" s="443"/>
      <c r="J28" s="70"/>
      <c r="K28" s="71" t="s">
        <v>23</v>
      </c>
      <c r="L28" s="444"/>
      <c r="M28" s="384"/>
      <c r="N28" s="384"/>
      <c r="O28" s="385"/>
      <c r="P28" s="61"/>
      <c r="Q28" s="380"/>
      <c r="R28" s="380"/>
      <c r="S28" s="380"/>
      <c r="T28" s="380"/>
      <c r="U28" s="380"/>
      <c r="V28" s="380"/>
      <c r="W28" s="380"/>
      <c r="X28" s="380"/>
      <c r="Y28" s="380"/>
      <c r="Z28" s="380"/>
      <c r="AA28" s="380"/>
      <c r="AB28" s="380"/>
      <c r="AC28" s="380"/>
      <c r="AD28" s="380"/>
    </row>
    <row r="29" spans="1:30" ht="11.25" customHeight="1" x14ac:dyDescent="0.2">
      <c r="A29" s="61"/>
      <c r="B29" s="66"/>
      <c r="C29" s="66"/>
      <c r="D29" s="66"/>
      <c r="E29" s="66"/>
      <c r="F29" s="66"/>
      <c r="G29" s="61"/>
      <c r="H29" s="61"/>
      <c r="I29" s="61"/>
      <c r="J29" s="61"/>
      <c r="K29" s="61"/>
      <c r="L29" s="61"/>
      <c r="M29" s="61"/>
      <c r="N29" s="61"/>
      <c r="O29" s="61"/>
      <c r="P29" s="61"/>
      <c r="Q29" s="380"/>
      <c r="R29" s="380"/>
      <c r="S29" s="380"/>
      <c r="T29" s="380"/>
      <c r="U29" s="380"/>
      <c r="V29" s="380"/>
      <c r="W29" s="380"/>
      <c r="X29" s="380"/>
      <c r="Y29" s="380"/>
      <c r="Z29" s="380"/>
      <c r="AA29" s="380"/>
      <c r="AB29" s="380"/>
      <c r="AC29" s="380"/>
      <c r="AD29" s="380"/>
    </row>
    <row r="30" spans="1:30" ht="17.25" customHeight="1" x14ac:dyDescent="0.2">
      <c r="A30" s="65" t="s">
        <v>84</v>
      </c>
      <c r="B30" s="66"/>
      <c r="C30" s="66"/>
      <c r="D30" s="66"/>
      <c r="E30" s="66"/>
      <c r="F30" s="66"/>
      <c r="G30" s="61"/>
      <c r="H30" s="61"/>
      <c r="I30" s="61"/>
      <c r="J30" s="61"/>
      <c r="K30" s="61"/>
      <c r="L30" s="363" t="s">
        <v>13</v>
      </c>
      <c r="M30" s="364"/>
      <c r="N30" s="364"/>
      <c r="O30" s="365"/>
      <c r="P30" s="61"/>
      <c r="Q30" s="321" t="s">
        <v>85</v>
      </c>
      <c r="R30" s="321"/>
      <c r="S30" s="321"/>
      <c r="T30" s="321"/>
      <c r="U30" s="321"/>
      <c r="V30" s="321"/>
      <c r="W30" s="321"/>
      <c r="X30" s="321"/>
      <c r="Y30" s="321"/>
      <c r="Z30" s="321"/>
      <c r="AA30" s="321"/>
      <c r="AB30" s="321"/>
      <c r="AC30" s="321"/>
      <c r="AD30" s="321"/>
    </row>
    <row r="31" spans="1:30" ht="21" customHeight="1" x14ac:dyDescent="0.2">
      <c r="A31" s="65"/>
      <c r="B31" s="66"/>
      <c r="C31" s="66"/>
      <c r="D31" s="66"/>
      <c r="E31" s="66"/>
      <c r="F31" s="66"/>
      <c r="G31" s="61"/>
      <c r="H31" s="61"/>
      <c r="I31" s="61"/>
      <c r="J31" s="61"/>
      <c r="K31" s="72" t="s">
        <v>24</v>
      </c>
      <c r="L31" s="366"/>
      <c r="M31" s="367"/>
      <c r="N31" s="367"/>
      <c r="O31" s="368"/>
      <c r="P31" s="61"/>
      <c r="Q31" s="321"/>
      <c r="R31" s="321"/>
      <c r="S31" s="321"/>
      <c r="T31" s="321"/>
      <c r="U31" s="321"/>
      <c r="V31" s="321"/>
      <c r="W31" s="321"/>
      <c r="X31" s="321"/>
      <c r="Y31" s="321"/>
      <c r="Z31" s="321"/>
      <c r="AA31" s="321"/>
      <c r="AB31" s="321"/>
      <c r="AC31" s="321"/>
      <c r="AD31" s="321"/>
    </row>
    <row r="32" spans="1:30" ht="16.2" x14ac:dyDescent="0.2">
      <c r="A32" s="65"/>
      <c r="B32" s="66"/>
      <c r="C32" s="66"/>
      <c r="D32" s="66"/>
      <c r="E32" s="66"/>
      <c r="F32" s="66"/>
      <c r="G32" s="61"/>
      <c r="H32" s="61"/>
      <c r="I32" s="61"/>
      <c r="J32" s="61"/>
      <c r="K32" s="73"/>
      <c r="L32" s="74"/>
      <c r="M32" s="74"/>
      <c r="N32" s="74"/>
      <c r="O32" s="74"/>
      <c r="P32" s="61"/>
      <c r="Q32" s="321"/>
      <c r="R32" s="321"/>
      <c r="S32" s="321"/>
      <c r="T32" s="321"/>
      <c r="U32" s="321"/>
      <c r="V32" s="321"/>
      <c r="W32" s="321"/>
      <c r="X32" s="321"/>
      <c r="Y32" s="321"/>
      <c r="Z32" s="321"/>
      <c r="AA32" s="321"/>
      <c r="AB32" s="321"/>
      <c r="AC32" s="321"/>
      <c r="AD32" s="321"/>
    </row>
    <row r="33" spans="1:30" ht="17.25" customHeight="1" x14ac:dyDescent="0.2">
      <c r="A33" s="65" t="s">
        <v>81</v>
      </c>
      <c r="B33" s="66"/>
      <c r="C33" s="66"/>
      <c r="D33" s="66"/>
      <c r="E33" s="66"/>
      <c r="F33" s="66"/>
      <c r="G33" s="61"/>
      <c r="H33" s="61"/>
      <c r="I33" s="61"/>
      <c r="J33" s="61"/>
      <c r="K33" s="61"/>
      <c r="L33" s="363" t="s">
        <v>13</v>
      </c>
      <c r="M33" s="364"/>
      <c r="N33" s="364"/>
      <c r="O33" s="365"/>
      <c r="P33" s="61"/>
      <c r="Q33" s="317" t="s">
        <v>96</v>
      </c>
      <c r="R33" s="317"/>
      <c r="S33" s="317"/>
      <c r="T33" s="317"/>
      <c r="U33" s="317"/>
      <c r="V33" s="317"/>
      <c r="W33" s="317"/>
      <c r="X33" s="317"/>
      <c r="Y33" s="317"/>
      <c r="Z33" s="317"/>
      <c r="AA33" s="317"/>
      <c r="AB33" s="317"/>
      <c r="AC33" s="317"/>
      <c r="AD33" s="317"/>
    </row>
    <row r="34" spans="1:30" ht="21" customHeight="1" x14ac:dyDescent="0.2">
      <c r="A34" s="65"/>
      <c r="B34" s="66"/>
      <c r="C34" s="66"/>
      <c r="D34" s="66"/>
      <c r="E34" s="66"/>
      <c r="F34" s="66"/>
      <c r="G34" s="61"/>
      <c r="H34" s="61"/>
      <c r="I34" s="61"/>
      <c r="J34" s="61"/>
      <c r="K34" s="72" t="s">
        <v>24</v>
      </c>
      <c r="L34" s="366"/>
      <c r="M34" s="367"/>
      <c r="N34" s="367"/>
      <c r="O34" s="368"/>
      <c r="P34" s="61"/>
      <c r="Q34" s="317"/>
      <c r="R34" s="317"/>
      <c r="S34" s="317"/>
      <c r="T34" s="317"/>
      <c r="U34" s="317"/>
      <c r="V34" s="317"/>
      <c r="W34" s="317"/>
      <c r="X34" s="317"/>
      <c r="Y34" s="317"/>
      <c r="Z34" s="317"/>
      <c r="AA34" s="317"/>
      <c r="AB34" s="317"/>
      <c r="AC34" s="317"/>
      <c r="AD34" s="317"/>
    </row>
    <row r="35" spans="1:30" ht="16.2" x14ac:dyDescent="0.2">
      <c r="A35" s="65"/>
      <c r="B35" s="66"/>
      <c r="C35" s="66"/>
      <c r="D35" s="66"/>
      <c r="E35" s="66"/>
      <c r="F35" s="66"/>
      <c r="G35" s="61"/>
      <c r="H35" s="61"/>
      <c r="I35" s="61"/>
      <c r="J35" s="61"/>
      <c r="K35" s="73"/>
      <c r="L35" s="74"/>
      <c r="M35" s="74"/>
      <c r="N35" s="74"/>
      <c r="O35" s="74"/>
      <c r="P35" s="61"/>
      <c r="Q35" s="317"/>
      <c r="R35" s="317"/>
      <c r="S35" s="317"/>
      <c r="T35" s="317"/>
      <c r="U35" s="317"/>
      <c r="V35" s="317"/>
      <c r="W35" s="317"/>
      <c r="X35" s="317"/>
      <c r="Y35" s="317"/>
      <c r="Z35" s="317"/>
      <c r="AA35" s="317"/>
      <c r="AB35" s="317"/>
      <c r="AC35" s="317"/>
      <c r="AD35" s="317"/>
    </row>
    <row r="36" spans="1:30" ht="17.25" customHeight="1" x14ac:dyDescent="0.2">
      <c r="A36" s="65" t="s">
        <v>82</v>
      </c>
      <c r="B36" s="66"/>
      <c r="C36" s="66"/>
      <c r="D36" s="66"/>
      <c r="E36" s="66"/>
      <c r="F36" s="66"/>
      <c r="G36" s="61"/>
      <c r="H36" s="61"/>
      <c r="I36" s="61"/>
      <c r="J36" s="61"/>
      <c r="K36" s="73"/>
      <c r="L36" s="377" t="s">
        <v>13</v>
      </c>
      <c r="M36" s="378"/>
      <c r="N36" s="378"/>
      <c r="O36" s="379"/>
      <c r="P36" s="61"/>
      <c r="Q36" s="380" t="s">
        <v>57</v>
      </c>
      <c r="R36" s="380"/>
      <c r="S36" s="380"/>
      <c r="T36" s="380"/>
      <c r="U36" s="380"/>
      <c r="V36" s="380"/>
      <c r="W36" s="380"/>
      <c r="X36" s="380"/>
      <c r="Y36" s="380"/>
      <c r="Z36" s="380"/>
      <c r="AA36" s="380"/>
      <c r="AB36" s="380"/>
      <c r="AC36" s="380"/>
      <c r="AD36" s="380"/>
    </row>
    <row r="37" spans="1:30" ht="21" customHeight="1" x14ac:dyDescent="0.2">
      <c r="A37" s="381" t="s">
        <v>25</v>
      </c>
      <c r="B37" s="381"/>
      <c r="C37" s="382"/>
      <c r="D37" s="382"/>
      <c r="E37" s="382"/>
      <c r="F37" s="382"/>
      <c r="G37" s="382"/>
      <c r="H37" s="382"/>
      <c r="I37" s="382"/>
      <c r="J37" s="382"/>
      <c r="K37" s="72" t="s">
        <v>26</v>
      </c>
      <c r="L37" s="383"/>
      <c r="M37" s="384"/>
      <c r="N37" s="384"/>
      <c r="O37" s="385"/>
      <c r="P37" s="61"/>
      <c r="Q37" s="380"/>
      <c r="R37" s="380"/>
      <c r="S37" s="380"/>
      <c r="T37" s="380"/>
      <c r="U37" s="380"/>
      <c r="V37" s="380"/>
      <c r="W37" s="380"/>
      <c r="X37" s="380"/>
      <c r="Y37" s="380"/>
      <c r="Z37" s="380"/>
      <c r="AA37" s="380"/>
      <c r="AB37" s="380"/>
      <c r="AC37" s="380"/>
      <c r="AD37" s="380"/>
    </row>
    <row r="38" spans="1:30" x14ac:dyDescent="0.2">
      <c r="A38" s="61"/>
      <c r="B38" s="66"/>
      <c r="C38" s="66"/>
      <c r="D38" s="66"/>
      <c r="E38" s="66"/>
      <c r="F38" s="66"/>
      <c r="G38" s="61"/>
      <c r="H38" s="61"/>
      <c r="I38" s="61"/>
      <c r="J38" s="61"/>
      <c r="K38" s="73"/>
      <c r="L38" s="75"/>
      <c r="M38" s="75"/>
      <c r="N38" s="75"/>
      <c r="O38" s="75"/>
      <c r="P38" s="61"/>
      <c r="Q38" s="67"/>
      <c r="R38" s="67"/>
      <c r="S38" s="67"/>
      <c r="T38" s="67"/>
      <c r="U38" s="67"/>
      <c r="V38" s="67"/>
      <c r="W38" s="67"/>
      <c r="X38" s="67"/>
      <c r="Y38" s="67"/>
      <c r="Z38" s="67"/>
      <c r="AA38" s="67"/>
      <c r="AB38" s="67"/>
      <c r="AC38" s="67"/>
      <c r="AD38" s="67"/>
    </row>
    <row r="39" spans="1:30" ht="17.25" customHeight="1" x14ac:dyDescent="0.2">
      <c r="A39" s="18" t="s">
        <v>83</v>
      </c>
      <c r="B39" s="66"/>
      <c r="C39" s="66"/>
      <c r="D39" s="66"/>
      <c r="E39" s="66"/>
      <c r="F39" s="66"/>
      <c r="G39" s="61"/>
      <c r="H39" s="61"/>
      <c r="I39" s="61"/>
      <c r="J39" s="61"/>
      <c r="K39" s="73"/>
      <c r="L39" s="363" t="s">
        <v>13</v>
      </c>
      <c r="M39" s="364"/>
      <c r="N39" s="364"/>
      <c r="O39" s="365"/>
      <c r="P39" s="61"/>
      <c r="Q39" s="170" t="s">
        <v>97</v>
      </c>
      <c r="R39" s="171"/>
      <c r="S39" s="171"/>
      <c r="T39" s="171"/>
      <c r="U39" s="171"/>
      <c r="V39" s="171"/>
      <c r="W39" s="171"/>
      <c r="X39" s="171"/>
      <c r="Y39" s="171"/>
      <c r="Z39" s="171"/>
      <c r="AA39" s="171"/>
      <c r="AB39" s="171"/>
      <c r="AC39" s="171"/>
      <c r="AD39" s="171"/>
    </row>
    <row r="40" spans="1:30" ht="21" customHeight="1" x14ac:dyDescent="0.2">
      <c r="A40" s="381" t="s">
        <v>25</v>
      </c>
      <c r="B40" s="381"/>
      <c r="C40" s="382"/>
      <c r="D40" s="382"/>
      <c r="E40" s="382"/>
      <c r="F40" s="382"/>
      <c r="G40" s="382"/>
      <c r="H40" s="382"/>
      <c r="I40" s="382"/>
      <c r="J40" s="382"/>
      <c r="K40" s="72" t="s">
        <v>27</v>
      </c>
      <c r="L40" s="366"/>
      <c r="M40" s="367"/>
      <c r="N40" s="367"/>
      <c r="O40" s="368"/>
      <c r="P40" s="61"/>
      <c r="Q40" s="171"/>
      <c r="R40" s="171"/>
      <c r="S40" s="171"/>
      <c r="T40" s="171"/>
      <c r="U40" s="171"/>
      <c r="V40" s="171"/>
      <c r="W40" s="171"/>
      <c r="X40" s="171"/>
      <c r="Y40" s="171"/>
      <c r="Z40" s="171"/>
      <c r="AA40" s="171"/>
      <c r="AB40" s="171"/>
      <c r="AC40" s="171"/>
      <c r="AD40" s="171"/>
    </row>
    <row r="41" spans="1:30" ht="15" thickBot="1" x14ac:dyDescent="0.25">
      <c r="A41" s="76"/>
      <c r="B41" s="66"/>
      <c r="C41" s="77"/>
      <c r="D41" s="77"/>
      <c r="E41" s="77"/>
      <c r="F41" s="77"/>
      <c r="G41" s="77"/>
      <c r="H41" s="77"/>
      <c r="I41" s="77"/>
      <c r="J41" s="77"/>
      <c r="K41" s="61"/>
      <c r="L41" s="78"/>
      <c r="M41" s="78"/>
      <c r="N41" s="78"/>
      <c r="O41" s="78"/>
      <c r="P41" s="61"/>
      <c r="Q41" s="61"/>
      <c r="R41" s="61"/>
      <c r="S41" s="61"/>
      <c r="T41" s="61"/>
      <c r="U41" s="61"/>
      <c r="V41" s="61"/>
      <c r="W41" s="61"/>
      <c r="X41" s="61"/>
      <c r="Y41" s="61"/>
      <c r="Z41" s="61"/>
      <c r="AA41" s="61"/>
      <c r="AB41" s="61"/>
      <c r="AC41" s="61"/>
      <c r="AD41" s="61"/>
    </row>
    <row r="42" spans="1:30" customFormat="1" ht="29.4" thickTop="1" thickBot="1" x14ac:dyDescent="0.25">
      <c r="A42" s="1"/>
      <c r="B42" s="128"/>
      <c r="C42" s="131"/>
      <c r="D42" s="129"/>
      <c r="E42" s="130"/>
      <c r="F42" s="357" t="s">
        <v>71</v>
      </c>
      <c r="G42" s="371"/>
      <c r="H42" s="371"/>
      <c r="I42" s="371"/>
      <c r="J42" s="135" t="s">
        <v>72</v>
      </c>
      <c r="K42" s="359"/>
      <c r="L42" s="395"/>
      <c r="M42" s="395"/>
      <c r="N42" s="395"/>
      <c r="O42" s="395"/>
      <c r="P42" s="395"/>
      <c r="Q42" s="427" t="s">
        <v>95</v>
      </c>
      <c r="R42" s="428"/>
      <c r="S42" s="428"/>
      <c r="T42" s="428"/>
      <c r="U42" s="428"/>
      <c r="V42" s="428"/>
      <c r="W42" s="428"/>
      <c r="X42" s="429"/>
      <c r="Y42" s="353" t="s">
        <v>68</v>
      </c>
      <c r="Z42" s="354"/>
      <c r="AA42" s="354"/>
      <c r="AB42" s="369"/>
      <c r="AC42" s="370"/>
      <c r="AD42" s="370"/>
    </row>
    <row r="43" spans="1:30" ht="15.6" thickTop="1" thickBot="1" x14ac:dyDescent="0.25">
      <c r="A43" s="79" t="s">
        <v>28</v>
      </c>
      <c r="B43" s="66"/>
      <c r="C43" s="66"/>
      <c r="D43" s="66"/>
      <c r="E43" s="66"/>
      <c r="F43" s="66"/>
      <c r="G43" s="61"/>
      <c r="H43" s="61"/>
      <c r="I43" s="61"/>
      <c r="J43" s="61"/>
      <c r="K43" s="61"/>
      <c r="L43" s="61"/>
      <c r="M43" s="61"/>
      <c r="N43" s="61"/>
      <c r="O43" s="61"/>
      <c r="P43" s="61"/>
      <c r="Q43" s="61"/>
      <c r="R43" s="61"/>
      <c r="S43" s="61"/>
      <c r="T43" s="61"/>
      <c r="U43" s="61"/>
      <c r="V43" s="2" t="s">
        <v>112</v>
      </c>
      <c r="Z43" s="386"/>
      <c r="AA43" s="387"/>
      <c r="AB43" s="387"/>
      <c r="AC43" s="387"/>
      <c r="AD43" s="387"/>
    </row>
    <row r="44" spans="1:30" ht="11.25" customHeight="1" x14ac:dyDescent="0.2">
      <c r="A44" s="372" t="s">
        <v>29</v>
      </c>
      <c r="B44" s="373"/>
      <c r="C44" s="374"/>
      <c r="D44" s="375"/>
      <c r="E44" s="375"/>
      <c r="F44" s="375"/>
      <c r="G44" s="375"/>
      <c r="H44" s="375"/>
      <c r="I44" s="375"/>
      <c r="J44" s="375"/>
      <c r="K44" s="375"/>
      <c r="L44" s="375"/>
      <c r="M44" s="80"/>
      <c r="N44" s="80"/>
      <c r="O44" s="80"/>
      <c r="P44" s="81"/>
      <c r="Q44" s="376" t="s">
        <v>29</v>
      </c>
      <c r="R44" s="376"/>
      <c r="S44" s="376"/>
      <c r="T44" s="375"/>
      <c r="U44" s="375"/>
      <c r="V44" s="375"/>
      <c r="W44" s="375"/>
      <c r="X44" s="375"/>
      <c r="Y44" s="375"/>
      <c r="Z44" s="375"/>
      <c r="AA44" s="375"/>
      <c r="AB44" s="81"/>
      <c r="AC44" s="81"/>
      <c r="AD44" s="82"/>
    </row>
    <row r="45" spans="1:30" ht="30" customHeight="1" x14ac:dyDescent="0.2">
      <c r="A45" s="388" t="s">
        <v>31</v>
      </c>
      <c r="B45" s="389"/>
      <c r="C45" s="390"/>
      <c r="D45" s="391"/>
      <c r="E45" s="391"/>
      <c r="F45" s="391"/>
      <c r="G45" s="391"/>
      <c r="H45" s="391"/>
      <c r="I45" s="391"/>
      <c r="J45" s="391"/>
      <c r="K45" s="391"/>
      <c r="L45" s="391"/>
      <c r="M45" s="83"/>
      <c r="N45" s="392" t="s">
        <v>32</v>
      </c>
      <c r="O45" s="392"/>
      <c r="P45" s="392"/>
      <c r="Q45" s="393" t="s">
        <v>33</v>
      </c>
      <c r="R45" s="393"/>
      <c r="S45" s="393"/>
      <c r="T45" s="394"/>
      <c r="U45" s="394"/>
      <c r="V45" s="394"/>
      <c r="W45" s="394"/>
      <c r="X45" s="394"/>
      <c r="Y45" s="394"/>
      <c r="Z45" s="394"/>
      <c r="AA45" s="394"/>
      <c r="AB45" s="120"/>
      <c r="AC45" s="392" t="s">
        <v>34</v>
      </c>
      <c r="AD45" s="396"/>
    </row>
    <row r="46" spans="1:30" ht="11.25" customHeight="1" x14ac:dyDescent="0.2">
      <c r="A46" s="397" t="s">
        <v>35</v>
      </c>
      <c r="B46" s="398"/>
      <c r="C46" s="401"/>
      <c r="D46" s="403" t="s">
        <v>36</v>
      </c>
      <c r="E46" s="404"/>
      <c r="F46" s="407" t="s">
        <v>37</v>
      </c>
      <c r="G46" s="408"/>
      <c r="H46" s="411"/>
      <c r="I46" s="412"/>
      <c r="J46" s="412"/>
      <c r="K46" s="412"/>
      <c r="L46" s="412"/>
      <c r="M46" s="412"/>
      <c r="N46" s="412"/>
      <c r="O46" s="413"/>
      <c r="P46" s="417" t="s">
        <v>29</v>
      </c>
      <c r="Q46" s="418"/>
      <c r="R46" s="419"/>
      <c r="S46" s="417"/>
      <c r="T46" s="418"/>
      <c r="U46" s="418"/>
      <c r="V46" s="418"/>
      <c r="W46" s="418"/>
      <c r="X46" s="418"/>
      <c r="Y46" s="418"/>
      <c r="Z46" s="418"/>
      <c r="AA46" s="418"/>
      <c r="AB46" s="418"/>
      <c r="AC46" s="418"/>
      <c r="AD46" s="420"/>
    </row>
    <row r="47" spans="1:30" ht="30" customHeight="1" thickBot="1" x14ac:dyDescent="0.25">
      <c r="A47" s="399"/>
      <c r="B47" s="400"/>
      <c r="C47" s="402"/>
      <c r="D47" s="405"/>
      <c r="E47" s="406"/>
      <c r="F47" s="409"/>
      <c r="G47" s="410"/>
      <c r="H47" s="414"/>
      <c r="I47" s="415"/>
      <c r="J47" s="415"/>
      <c r="K47" s="415"/>
      <c r="L47" s="415"/>
      <c r="M47" s="415"/>
      <c r="N47" s="415"/>
      <c r="O47" s="416"/>
      <c r="P47" s="421" t="s">
        <v>38</v>
      </c>
      <c r="Q47" s="422"/>
      <c r="R47" s="423"/>
      <c r="S47" s="424"/>
      <c r="T47" s="425"/>
      <c r="U47" s="425"/>
      <c r="V47" s="425"/>
      <c r="W47" s="425"/>
      <c r="X47" s="425"/>
      <c r="Y47" s="425"/>
      <c r="Z47" s="425"/>
      <c r="AA47" s="425"/>
      <c r="AB47" s="425"/>
      <c r="AC47" s="425"/>
      <c r="AD47" s="426"/>
    </row>
    <row r="48" spans="1:30" ht="11.25" customHeight="1" x14ac:dyDescent="0.2"/>
    <row r="49" spans="1:30" x14ac:dyDescent="0.2">
      <c r="A49" s="2" t="s">
        <v>86</v>
      </c>
    </row>
    <row r="51" spans="1:30" x14ac:dyDescent="0.2">
      <c r="A51" s="2" t="s">
        <v>121</v>
      </c>
    </row>
    <row r="52" spans="1:30" ht="13.8" x14ac:dyDescent="0.15">
      <c r="A52" s="32"/>
      <c r="E52" s="138" t="s">
        <v>87</v>
      </c>
      <c r="AD52" s="33" t="s">
        <v>66</v>
      </c>
    </row>
  </sheetData>
  <mergeCells count="123">
    <mergeCell ref="Z3:AA3"/>
    <mergeCell ref="AB3:AD3"/>
    <mergeCell ref="G7:R7"/>
    <mergeCell ref="B11:D11"/>
    <mergeCell ref="E11:G11"/>
    <mergeCell ref="H11:N11"/>
    <mergeCell ref="O11:AA11"/>
    <mergeCell ref="AB11:AD11"/>
    <mergeCell ref="A4:C4"/>
    <mergeCell ref="D4:R4"/>
    <mergeCell ref="S4:U4"/>
    <mergeCell ref="A5:C7"/>
    <mergeCell ref="D5:F5"/>
    <mergeCell ref="G5:AD5"/>
    <mergeCell ref="D6:F7"/>
    <mergeCell ref="G6:R6"/>
    <mergeCell ref="S6:U7"/>
    <mergeCell ref="V6:AD7"/>
    <mergeCell ref="F2:W2"/>
    <mergeCell ref="AB13:AD13"/>
    <mergeCell ref="E14:G14"/>
    <mergeCell ref="H14:N14"/>
    <mergeCell ref="O14:T14"/>
    <mergeCell ref="V14:AA14"/>
    <mergeCell ref="AB14:AD14"/>
    <mergeCell ref="A12:A15"/>
    <mergeCell ref="E12:G12"/>
    <mergeCell ref="H12:N12"/>
    <mergeCell ref="O12:T12"/>
    <mergeCell ref="V12:AA12"/>
    <mergeCell ref="AB12:AD12"/>
    <mergeCell ref="E13:G13"/>
    <mergeCell ref="H13:N13"/>
    <mergeCell ref="O13:T13"/>
    <mergeCell ref="V13:AA13"/>
    <mergeCell ref="E15:G15"/>
    <mergeCell ref="H15:N15"/>
    <mergeCell ref="O15:T15"/>
    <mergeCell ref="V15:AA15"/>
    <mergeCell ref="AB15:AD15"/>
    <mergeCell ref="A3:C3"/>
    <mergeCell ref="D3:Y3"/>
    <mergeCell ref="E16:G16"/>
    <mergeCell ref="H16:N16"/>
    <mergeCell ref="O16:T16"/>
    <mergeCell ref="V16:AA16"/>
    <mergeCell ref="X20:AA20"/>
    <mergeCell ref="AB20:AD20"/>
    <mergeCell ref="A22:C22"/>
    <mergeCell ref="D22:G22"/>
    <mergeCell ref="H22:J22"/>
    <mergeCell ref="K22:O22"/>
    <mergeCell ref="A16:A19"/>
    <mergeCell ref="AB16:AD16"/>
    <mergeCell ref="E17:G17"/>
    <mergeCell ref="H17:N17"/>
    <mergeCell ref="O17:T17"/>
    <mergeCell ref="V17:AA17"/>
    <mergeCell ref="AB17:AD17"/>
    <mergeCell ref="E18:G18"/>
    <mergeCell ref="H18:N18"/>
    <mergeCell ref="O18:T18"/>
    <mergeCell ref="V18:AA18"/>
    <mergeCell ref="AB18:AD18"/>
    <mergeCell ref="E19:G19"/>
    <mergeCell ref="H19:N19"/>
    <mergeCell ref="O19:T19"/>
    <mergeCell ref="V19:AA19"/>
    <mergeCell ref="AB19:AD19"/>
    <mergeCell ref="L24:O24"/>
    <mergeCell ref="A27:K27"/>
    <mergeCell ref="L27:O27"/>
    <mergeCell ref="Q27:AD29"/>
    <mergeCell ref="B28:C28"/>
    <mergeCell ref="E28:F28"/>
    <mergeCell ref="H28:I28"/>
    <mergeCell ref="L28:O28"/>
    <mergeCell ref="Q22:AD24"/>
    <mergeCell ref="A23:C23"/>
    <mergeCell ref="D23:G23"/>
    <mergeCell ref="I23:K23"/>
    <mergeCell ref="L23:O23"/>
    <mergeCell ref="A45:B45"/>
    <mergeCell ref="C45:L45"/>
    <mergeCell ref="N45:P45"/>
    <mergeCell ref="Q45:S45"/>
    <mergeCell ref="T45:AA45"/>
    <mergeCell ref="K42:P42"/>
    <mergeCell ref="Y42:AA42"/>
    <mergeCell ref="AC45:AD45"/>
    <mergeCell ref="A46:B47"/>
    <mergeCell ref="C46:C47"/>
    <mergeCell ref="D46:E47"/>
    <mergeCell ref="F46:G47"/>
    <mergeCell ref="H46:O47"/>
    <mergeCell ref="P46:R46"/>
    <mergeCell ref="S46:AD46"/>
    <mergeCell ref="P47:R47"/>
    <mergeCell ref="S47:AD47"/>
    <mergeCell ref="Q42:X42"/>
    <mergeCell ref="L30:O30"/>
    <mergeCell ref="Q30:AD32"/>
    <mergeCell ref="L31:O31"/>
    <mergeCell ref="AB42:AD42"/>
    <mergeCell ref="F42:I42"/>
    <mergeCell ref="A44:B44"/>
    <mergeCell ref="C44:L44"/>
    <mergeCell ref="Q44:S44"/>
    <mergeCell ref="T44:AA44"/>
    <mergeCell ref="L33:O33"/>
    <mergeCell ref="Q33:AD35"/>
    <mergeCell ref="L34:O34"/>
    <mergeCell ref="L36:O36"/>
    <mergeCell ref="Q36:AD37"/>
    <mergeCell ref="L39:O39"/>
    <mergeCell ref="Q39:AD40"/>
    <mergeCell ref="A37:B37"/>
    <mergeCell ref="C37:J37"/>
    <mergeCell ref="L37:O37"/>
    <mergeCell ref="A40:B40"/>
    <mergeCell ref="C40:J40"/>
    <mergeCell ref="L40:O40"/>
    <mergeCell ref="Z43:AD43"/>
  </mergeCells>
  <phoneticPr fontId="1"/>
  <conditionalFormatting sqref="AB20:AD20">
    <cfRule type="notContainsBlanks" dxfId="7" priority="13">
      <formula>LEN(TRIM(AB20))&gt;0</formula>
    </cfRule>
  </conditionalFormatting>
  <conditionalFormatting sqref="L28:O28 L34:O34 L37:O37 L40:O40">
    <cfRule type="notContainsBlanks" dxfId="6" priority="10">
      <formula>LEN(TRIM(L28))&gt;0</formula>
    </cfRule>
  </conditionalFormatting>
  <conditionalFormatting sqref="B12:B19 D12:T19 V12:AD19">
    <cfRule type="notContainsBlanks" dxfId="5" priority="11">
      <formula>LEN(TRIM(B12))&gt;0</formula>
    </cfRule>
  </conditionalFormatting>
  <conditionalFormatting sqref="C44:L45 T44:AA45 S46:AD47 H46:O47">
    <cfRule type="notContainsBlanks" dxfId="4" priority="9">
      <formula>LEN(TRIM(C44))&gt;0</formula>
    </cfRule>
  </conditionalFormatting>
  <conditionalFormatting sqref="D3:Y3 D4:R4 V4 X4 AB3:AD3 AA4 AC4 G5:AD5 V6:AD8">
    <cfRule type="notContainsBlanks" dxfId="3" priority="8">
      <formula>LEN(TRIM(D3))&gt;0</formula>
    </cfRule>
  </conditionalFormatting>
  <conditionalFormatting sqref="L24:O24">
    <cfRule type="notContainsBlanks" dxfId="2" priority="5">
      <formula>LEN(TRIM(L24))&gt;0</formula>
    </cfRule>
  </conditionalFormatting>
  <conditionalFormatting sqref="D22:G22 K22:O22">
    <cfRule type="notContainsBlanks" dxfId="1" priority="4">
      <formula>LEN(TRIM(D22))&gt;0</formula>
    </cfRule>
  </conditionalFormatting>
  <conditionalFormatting sqref="L31:O31">
    <cfRule type="notContainsBlanks" dxfId="0" priority="1">
      <formula>LEN(TRIM(L31))&gt;0</formula>
    </cfRule>
  </conditionalFormatting>
  <dataValidations count="7">
    <dataValidation imeMode="off" allowBlank="1" showInputMessage="1" showErrorMessage="1" sqref="H46:O47 V6 AB12:AD19 H23:H25 L28:O28 L37:O37 L40:O40 L23:L25 L34:O34 E24:F25 D23:G23 L31:O31" xr:uid="{00000000-0002-0000-0200-000000000000}"/>
    <dataValidation type="list" imeMode="off" allowBlank="1" showInputMessage="1" showErrorMessage="1" sqref="B12:B19 V4 AA4" xr:uid="{00000000-0002-0000-0200-000001000000}">
      <formula1>"1,2,3,4,5,6,7,8,9,10,11,12"</formula1>
    </dataValidation>
    <dataValidation type="list" imeMode="off" allowBlank="1" showInputMessage="1" showErrorMessage="1" sqref="D12:D19 X4 AC4" xr:uid="{00000000-0002-0000-0200-000002000000}">
      <formula1>"1,2,3,4,5,6,7,8,9,10,11,12,13,14,15,16,17,18,19,20,21,22,23,24,25,26,27,28,29,30,31"</formula1>
    </dataValidation>
    <dataValidation type="list" imeMode="on" allowBlank="1" showInputMessage="1" showErrorMessage="1" sqref="E13:G19" xr:uid="{00000000-0002-0000-0200-000003000000}">
      <formula1>"ＪＲ,私鉄など,バス,飛行機"</formula1>
    </dataValidation>
    <dataValidation type="list" imeMode="on" allowBlank="1" showInputMessage="1" showErrorMessage="1" sqref="E12:G12" xr:uid="{00000000-0002-0000-0200-000004000000}">
      <formula1>"ＪＲ,私鉄など,バス,飛行機,その他"</formula1>
    </dataValidation>
    <dataValidation type="list" allowBlank="1" showInputMessage="1" showErrorMessage="1" sqref="AB3:AD3" xr:uid="{00000000-0002-0000-0200-000005000000}">
      <formula1>"県央,花巻,北上,奥州,一関,二戸,久慈,宮古,釜石,大船渡"</formula1>
    </dataValidation>
    <dataValidation imeMode="on" allowBlank="1" showInputMessage="1" showErrorMessage="1" sqref="C40:I41 C44:L45 C37:I37 D3 AC44 H12:AA19 S46:AD47 T44:AB45 G5:G6 S6 D22:G22 K22:O22" xr:uid="{00000000-0002-0000-0200-000006000000}"/>
  </dataValidations>
  <hyperlinks>
    <hyperlink ref="E52" r:id="rId1" xr:uid="{00000000-0004-0000-0200-000000000000}"/>
  </hyperlinks>
  <pageMargins left="0.57999999999999996" right="0.13" top="0.55000000000000004" bottom="0.34" header="0.3" footer="0.22"/>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0</xdr:col>
                    <xdr:colOff>175260</xdr:colOff>
                    <xdr:row>27</xdr:row>
                    <xdr:rowOff>60960</xdr:rowOff>
                  </from>
                  <to>
                    <xdr:col>0</xdr:col>
                    <xdr:colOff>365760</xdr:colOff>
                    <xdr:row>27</xdr:row>
                    <xdr:rowOff>213360</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3</xdr:col>
                    <xdr:colOff>38100</xdr:colOff>
                    <xdr:row>27</xdr:row>
                    <xdr:rowOff>45720</xdr:rowOff>
                  </from>
                  <to>
                    <xdr:col>3</xdr:col>
                    <xdr:colOff>228600</xdr:colOff>
                    <xdr:row>27</xdr:row>
                    <xdr:rowOff>220980</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6</xdr:col>
                    <xdr:colOff>38100</xdr:colOff>
                    <xdr:row>27</xdr:row>
                    <xdr:rowOff>45720</xdr:rowOff>
                  </from>
                  <to>
                    <xdr:col>6</xdr:col>
                    <xdr:colOff>236220</xdr:colOff>
                    <xdr:row>27</xdr:row>
                    <xdr:rowOff>220980</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16</xdr:col>
                    <xdr:colOff>144780</xdr:colOff>
                    <xdr:row>44</xdr:row>
                    <xdr:rowOff>106680</xdr:rowOff>
                  </from>
                  <to>
                    <xdr:col>17</xdr:col>
                    <xdr:colOff>137160</xdr:colOff>
                    <xdr:row>44</xdr:row>
                    <xdr:rowOff>274320</xdr:rowOff>
                  </to>
                </anchor>
              </controlPr>
            </control>
          </mc:Choice>
        </mc:AlternateContent>
        <mc:AlternateContent xmlns:mc="http://schemas.openxmlformats.org/markup-compatibility/2006">
          <mc:Choice Requires="x14">
            <control shapeId="10245" r:id="rId9" name="Check Box 5">
              <controlPr defaultSize="0" autoFill="0" autoLine="0" autoPict="0">
                <anchor moveWithCells="1">
                  <from>
                    <xdr:col>27</xdr:col>
                    <xdr:colOff>38100</xdr:colOff>
                    <xdr:row>44</xdr:row>
                    <xdr:rowOff>38100</xdr:rowOff>
                  </from>
                  <to>
                    <xdr:col>27</xdr:col>
                    <xdr:colOff>228600</xdr:colOff>
                    <xdr:row>44</xdr:row>
                    <xdr:rowOff>182880</xdr:rowOff>
                  </to>
                </anchor>
              </controlPr>
            </control>
          </mc:Choice>
        </mc:AlternateContent>
        <mc:AlternateContent xmlns:mc="http://schemas.openxmlformats.org/markup-compatibility/2006">
          <mc:Choice Requires="x14">
            <control shapeId="10246" r:id="rId10" name="Check Box 6">
              <controlPr defaultSize="0" autoFill="0" autoLine="0" autoPict="0">
                <anchor moveWithCells="1">
                  <from>
                    <xdr:col>27</xdr:col>
                    <xdr:colOff>38100</xdr:colOff>
                    <xdr:row>44</xdr:row>
                    <xdr:rowOff>198120</xdr:rowOff>
                  </from>
                  <to>
                    <xdr:col>27</xdr:col>
                    <xdr:colOff>251460</xdr:colOff>
                    <xdr:row>44</xdr:row>
                    <xdr:rowOff>365760</xdr:rowOff>
                  </to>
                </anchor>
              </controlPr>
            </control>
          </mc:Choice>
        </mc:AlternateContent>
        <mc:AlternateContent xmlns:mc="http://schemas.openxmlformats.org/markup-compatibility/2006">
          <mc:Choice Requires="x14">
            <control shapeId="10247" r:id="rId11" name="Check Box 7">
              <controlPr defaultSize="0" autoFill="0" autoLine="0" autoPict="0">
                <anchor moveWithCells="1">
                  <from>
                    <xdr:col>1</xdr:col>
                    <xdr:colOff>228600</xdr:colOff>
                    <xdr:row>45</xdr:row>
                    <xdr:rowOff>76200</xdr:rowOff>
                  </from>
                  <to>
                    <xdr:col>3</xdr:col>
                    <xdr:colOff>38100</xdr:colOff>
                    <xdr:row>46</xdr:row>
                    <xdr:rowOff>114300</xdr:rowOff>
                  </to>
                </anchor>
              </controlPr>
            </control>
          </mc:Choice>
        </mc:AlternateContent>
        <mc:AlternateContent xmlns:mc="http://schemas.openxmlformats.org/markup-compatibility/2006">
          <mc:Choice Requires="x14">
            <control shapeId="10248" r:id="rId12" name="Check Box 8">
              <controlPr defaultSize="0" autoFill="0" autoLine="0" autoPict="0">
                <anchor moveWithCells="1">
                  <from>
                    <xdr:col>1</xdr:col>
                    <xdr:colOff>228600</xdr:colOff>
                    <xdr:row>46</xdr:row>
                    <xdr:rowOff>121920</xdr:rowOff>
                  </from>
                  <to>
                    <xdr:col>3</xdr:col>
                    <xdr:colOff>38100</xdr:colOff>
                    <xdr:row>46</xdr:row>
                    <xdr:rowOff>297180</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12</xdr:col>
                    <xdr:colOff>30480</xdr:colOff>
                    <xdr:row>44</xdr:row>
                    <xdr:rowOff>22860</xdr:rowOff>
                  </from>
                  <to>
                    <xdr:col>12</xdr:col>
                    <xdr:colOff>228600</xdr:colOff>
                    <xdr:row>44</xdr:row>
                    <xdr:rowOff>182880</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12</xdr:col>
                    <xdr:colOff>30480</xdr:colOff>
                    <xdr:row>44</xdr:row>
                    <xdr:rowOff>190500</xdr:rowOff>
                  </from>
                  <to>
                    <xdr:col>12</xdr:col>
                    <xdr:colOff>236220</xdr:colOff>
                    <xdr:row>44</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使用方法・注意事項</vt:lpstr>
      <vt:lpstr>書式3（経費請求書）</vt:lpstr>
      <vt:lpstr>書式3（経費請求書）手書き用</vt:lpstr>
      <vt:lpstr>使用方法・注意事項!Print_Area</vt:lpstr>
      <vt:lpstr>'書式3（経費請求書）'!Print_Area</vt:lpstr>
      <vt:lpstr>'書式3（経費請求書）手書き用'!Print_Area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Hashimoto</dc:creator>
  <cp:lastModifiedBy>faiwate01</cp:lastModifiedBy>
  <cp:lastPrinted>2018-05-10T02:37:32Z</cp:lastPrinted>
  <dcterms:created xsi:type="dcterms:W3CDTF">2013-05-27T04:23:29Z</dcterms:created>
  <dcterms:modified xsi:type="dcterms:W3CDTF">2022-10-12T10:25:15Z</dcterms:modified>
</cp:coreProperties>
</file>